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65" windowHeight="12195"/>
  </bookViews>
  <sheets>
    <sheet name="工程量清单" sheetId="1" r:id="rId1"/>
  </sheets>
  <calcPr calcId="144525"/>
</workbook>
</file>

<file path=xl/sharedStrings.xml><?xml version="1.0" encoding="utf-8"?>
<sst xmlns="http://schemas.openxmlformats.org/spreadsheetml/2006/main" count="462" uniqueCount="186">
  <si>
    <t>工程量清单（控制价）</t>
  </si>
  <si>
    <t>工程名称：沈海高速驿坂服务区提升改造工程室外工程劳务协作队伍采购</t>
  </si>
  <si>
    <t>序号</t>
  </si>
  <si>
    <t>项目名称</t>
  </si>
  <si>
    <t>项目特征描述</t>
  </si>
  <si>
    <t>计量单位</t>
  </si>
  <si>
    <t>工程量</t>
  </si>
  <si>
    <t>综合单价（元）</t>
  </si>
  <si>
    <t>总价（元）</t>
  </si>
  <si>
    <t>A区室外总体</t>
  </si>
  <si>
    <t>一</t>
  </si>
  <si>
    <t>场地土石方</t>
  </si>
  <si>
    <t>护坡</t>
  </si>
  <si>
    <t/>
  </si>
  <si>
    <t>m</t>
  </si>
  <si>
    <t>平整场地</t>
  </si>
  <si>
    <t>(1)室外平整场地</t>
  </si>
  <si>
    <t>m2</t>
  </si>
  <si>
    <t>石挡土墙</t>
  </si>
  <si>
    <t>(1)挡土墙，墙高6m</t>
  </si>
  <si>
    <t>m3</t>
  </si>
  <si>
    <t>二</t>
  </si>
  <si>
    <t>原砼路面修复</t>
  </si>
  <si>
    <t>现浇混凝土路面 （混凝土路面修复）</t>
  </si>
  <si>
    <t>(1)拆除厚仅做面层修复
(2)26cm水泥混凝土路面
(3)1cm清表处下封层</t>
  </si>
  <si>
    <t>三</t>
  </si>
  <si>
    <t>沥青路面（修复）</t>
  </si>
  <si>
    <t>沥青混凝土 （路面修复）</t>
  </si>
  <si>
    <t>(1)（路面修复）
(2)AC-16C细粒式SBS改性沥青混凝土E=1400Mpa
(3)AC-20C中粒式沥青混凝土E=1200Mpa</t>
  </si>
  <si>
    <t>四</t>
  </si>
  <si>
    <t>景观建筑</t>
  </si>
  <si>
    <t>标识标牌</t>
  </si>
  <si>
    <t>项</t>
  </si>
  <si>
    <t>五</t>
  </si>
  <si>
    <t>围墙</t>
  </si>
  <si>
    <t>石基础</t>
  </si>
  <si>
    <t>(1)石料种类、规格:整毛石
(2)基础类型:独立基础
(3)砂浆强度等级:M5.</t>
  </si>
  <si>
    <t>基础梁</t>
  </si>
  <si>
    <t>(1)混凝土种类（商品混凝土、现场拌制，泵送、非泵送）:非泵送商品混凝土
(2)混凝土强度等级:C20</t>
  </si>
  <si>
    <t>实心砖柱</t>
  </si>
  <si>
    <t>(1)砖品种、规格、强度等级:非粘土烧结实心砖240×115×53
(2)柱类型、砌筑高度:2.1m
(3)砂浆强度等级、配合比:M5混合砂浆</t>
  </si>
  <si>
    <t>压顶</t>
  </si>
  <si>
    <t>(1)断面尺寸:80厚
(2)混凝土种类（商品混凝土、现场拌制，泵送、非泵送）:非泵送商品混凝土
(3)混凝土强度等级:C20</t>
  </si>
  <si>
    <t>挖沟槽土方</t>
  </si>
  <si>
    <t>(1)土壤类别:三类土
(2)挖土深度:1米以内
(3)人工配合机械挖土</t>
  </si>
  <si>
    <t>回填方</t>
  </si>
  <si>
    <t>(1)符合设计要求
(2)回填工程(填土人工夯实 槽坑)</t>
  </si>
  <si>
    <t>现浇构件钢筋</t>
  </si>
  <si>
    <t>(1)钢筋种类、规格:现浇构件带肋钢筋HRB400以内(直径14mm)</t>
  </si>
  <si>
    <t>t</t>
  </si>
  <si>
    <t>(1)钢筋种类、规格:现浇构件圆钢筋HPB300以内(直径6mm)</t>
  </si>
  <si>
    <t>墙面一般抹灰</t>
  </si>
  <si>
    <t>(1)底层厚度、砂浆配合比:12厚1：3水泥砂浆找平层
(2)面层厚度、砂浆配合比:6厚1：2.5水泥砂浆</t>
  </si>
  <si>
    <t>柱、梁面一般抹灰</t>
  </si>
  <si>
    <t>(1)柱（梁）体类型:矩形柱
(2)底层厚度、砂浆配合比:14厚1：3水泥砂浆找平层
(3)面层厚度、砂浆配合比:6厚1：2.5水泥砂浆</t>
  </si>
  <si>
    <t>抹灰面油漆涂料</t>
  </si>
  <si>
    <t>(1)部位:围墙柱面
(2)腻子种类、遍数:刮腻子两遍
(3)油漆涂料品种、遍数（或厚度）:白色外墙涂料</t>
  </si>
  <si>
    <t>金属扶手、栏杆、栏板</t>
  </si>
  <si>
    <t>(1)成品热镀锌喷塑栏杆安装(4道横杆，40*40*1.5方钢横杆，25*</t>
  </si>
  <si>
    <t>六</t>
  </si>
  <si>
    <t>沥青路面</t>
  </si>
  <si>
    <t>沥青混凝土</t>
  </si>
  <si>
    <t>(1)AC-16C细粒式SBS改性沥青混凝土E=1400Mpa
(2)AC-20C中粒式沥青混凝土E=1200Mpa
(3)稀浆封层
(4)5%水泥稳定碎石E=1500Mpa
(5)3%水泥稳定碎石E=900Mpa
(6)级配碎石E=250Mpa
(7)土基</t>
  </si>
  <si>
    <t>七</t>
  </si>
  <si>
    <t>混凝土路面</t>
  </si>
  <si>
    <t>现浇混凝土路面</t>
  </si>
  <si>
    <t>(1)26cm水泥混凝土路面
(2)1cm清表处下封层
(3)5%水泥稳定层厚度20cm
(4)碎石底层厚度16cm(5)素土夯实</t>
  </si>
  <si>
    <t>八</t>
  </si>
  <si>
    <t>室外栏杆</t>
  </si>
  <si>
    <t>(1)坡道两侧设不锈钢管栏杆扶手，做法详国标12J926 -H1</t>
  </si>
  <si>
    <t>九</t>
  </si>
  <si>
    <t>原砼路面面层破除</t>
  </si>
  <si>
    <t>拆除路面  （拆除混凝土面层）</t>
  </si>
  <si>
    <t>(1)拆除原道路面层</t>
  </si>
  <si>
    <t>余方弃置 （石方外运）</t>
  </si>
  <si>
    <t>十</t>
  </si>
  <si>
    <t>下穿通道内部墙面面砖</t>
  </si>
  <si>
    <t>(1)外墙面
(2)界面剂类型:界面剂一道
(3)底层厚度、砂浆配合比:9厚1:3水泥砂浆打底
(4)面层厚度、砂浆配合比:6厚1:2.5水泥砂浆找平</t>
  </si>
  <si>
    <t>十一</t>
  </si>
  <si>
    <t>河道清淤</t>
  </si>
  <si>
    <t>挖淤泥、流砂</t>
  </si>
  <si>
    <t>(1)河塘清淤
(2)冲吸联合车吸泥 运距15km</t>
  </si>
  <si>
    <t>(1)淤泥固化（挖掘机浅层固化）
(2)固化剂主成分硅酸盐，铝酸盐的微米级泥浆促凝剂
(3)固化剂投入量60KG/m3</t>
  </si>
  <si>
    <t>余方弃置</t>
  </si>
  <si>
    <t>(1)废弃料品种:固化后渣土外弃
(2)运距:15KM</t>
  </si>
  <si>
    <t>(1)场地
(2)挖淤泥</t>
  </si>
  <si>
    <t>(1)废弃料品种:固化后渣土外弃(2)运距:15KM</t>
  </si>
  <si>
    <t>围堰</t>
  </si>
  <si>
    <t>(1)砂袋护坡
(2)宽500mm</t>
  </si>
  <si>
    <t>施工排水、降水</t>
  </si>
  <si>
    <t>(1) 抽水台班  管径DN100污水泵</t>
  </si>
  <si>
    <t>移动式水马围挡</t>
  </si>
  <si>
    <t>(1)高度1.8米*宽度1米</t>
  </si>
  <si>
    <t>十二</t>
  </si>
  <si>
    <t>标志标线</t>
  </si>
  <si>
    <t>十三</t>
  </si>
  <si>
    <t>室外总体</t>
  </si>
  <si>
    <t>(1)三类土
(2)4.5m</t>
  </si>
  <si>
    <t>填方</t>
  </si>
  <si>
    <t>(1)土方回填</t>
  </si>
  <si>
    <t>(1)废弃料品种
(2)运距:由投标人自行确定</t>
  </si>
  <si>
    <t>垫层</t>
  </si>
  <si>
    <t>(1)垫层材料种类、配合比、厚度:800厚碎石垫层</t>
  </si>
  <si>
    <t>(1)混凝土种类（商品混凝土、现场拌制，泵送、非泵送）:非泵送商品混凝土
(2)混凝土强度等级:c15
(3)100厚</t>
  </si>
  <si>
    <t>混凝土挡墙墙身</t>
  </si>
  <si>
    <t>(1)悬臂式路肩墙，墙高4m
(2)C25普通混凝土</t>
  </si>
  <si>
    <t>混凝土基础</t>
  </si>
  <si>
    <t>(1)基础
(2)混凝土强度等级:预拌C20混凝土</t>
  </si>
  <si>
    <t>(1)钢筋种类:HRB400
(2)钢筋规格:Φ16
(3)钢筋场内水平运输</t>
  </si>
  <si>
    <t>箱涵制作</t>
  </si>
  <si>
    <t>(1)基础
(2)混凝土强度等级:预拌C35混凝土</t>
  </si>
  <si>
    <t>旧楼拆除（7056）</t>
  </si>
  <si>
    <t>旧楼拆除</t>
  </si>
  <si>
    <t>钢筋混凝土构件拆除</t>
  </si>
  <si>
    <t>(1)钢筋混凝土构件拆除</t>
  </si>
  <si>
    <t>砖（石）砌体拆除</t>
  </si>
  <si>
    <t>(1)砖（石）砌体拆除</t>
  </si>
  <si>
    <t>门窗拆除</t>
  </si>
  <si>
    <t>(1)门窗拆除</t>
  </si>
  <si>
    <t>(1)废弃料</t>
  </si>
  <si>
    <t>服务区A区（安装）</t>
  </si>
  <si>
    <t>负一层</t>
  </si>
  <si>
    <t>消火栓系统</t>
  </si>
  <si>
    <t>管沟土方</t>
  </si>
  <si>
    <t>(1)管道挖土方(管道挖填土方 管道公称直径100mm以内1.5m深)</t>
  </si>
  <si>
    <t>(1)管道挖土方(管道挖填土方 管道公称直径200mm以内1.5m深)</t>
  </si>
  <si>
    <t>自动跟踪射流灭火系统</t>
  </si>
  <si>
    <t>电梯</t>
  </si>
  <si>
    <t>直流电梯</t>
  </si>
  <si>
    <t>(1)有机房载货电梯1台，额定载重1600KG,额定速度1.75m/s,井道尺寸2700mm*3300mm,轿厢尺寸2100mm*1700mm,3站3门，底坑深度2200mm；客梯兼无障碍3台，额定载重1600KG,额定速度1.75m/s,井道尺寸2700mm*3300mm,轿厢尺寸2100*1700,3站3门，底坑深度2200；无机房客梯2台，额定载重1600KG,额定速度1.75m/s,井道尺寸2700mm*3300mm,轿厢尺寸2100*1700,2站2门，底坑深度2200；含设备，运输，安装、检验、调试、验收等</t>
  </si>
  <si>
    <t>部</t>
  </si>
  <si>
    <t>自动扶梯</t>
  </si>
  <si>
    <r>
      <rPr>
        <sz val="10"/>
        <color theme="1"/>
        <rFont val="Calibri"/>
        <charset val="134"/>
      </rPr>
      <t>(1)</t>
    </r>
    <r>
      <rPr>
        <sz val="10"/>
        <color theme="1"/>
        <rFont val="宋体"/>
        <charset val="134"/>
      </rPr>
      <t>自动扶梯提升高度</t>
    </r>
    <r>
      <rPr>
        <sz val="10"/>
        <color theme="1"/>
        <rFont val="Calibri"/>
        <charset val="134"/>
      </rPr>
      <t>5000mm</t>
    </r>
    <r>
      <rPr>
        <sz val="10"/>
        <color theme="1"/>
        <rFont val="宋体"/>
        <charset val="134"/>
      </rPr>
      <t>，</t>
    </r>
    <r>
      <rPr>
        <sz val="10"/>
        <color theme="1"/>
        <rFont val="Calibri"/>
        <charset val="134"/>
      </rPr>
      <t>2</t>
    </r>
    <r>
      <rPr>
        <sz val="10"/>
        <color theme="1"/>
        <rFont val="宋体"/>
        <charset val="134"/>
      </rPr>
      <t>台，速度</t>
    </r>
    <r>
      <rPr>
        <sz val="10"/>
        <color theme="1"/>
        <rFont val="Calibri"/>
        <charset val="134"/>
      </rPr>
      <t>0.5m/s</t>
    </r>
    <r>
      <rPr>
        <sz val="10"/>
        <color theme="1"/>
        <rFont val="宋体"/>
        <charset val="134"/>
      </rPr>
      <t>，梯级宽</t>
    </r>
    <r>
      <rPr>
        <sz val="10"/>
        <color theme="1"/>
        <rFont val="Calibri"/>
        <charset val="134"/>
      </rPr>
      <t>1000mm,</t>
    </r>
    <r>
      <rPr>
        <sz val="10"/>
        <color theme="1"/>
        <rFont val="宋体"/>
        <charset val="134"/>
      </rPr>
      <t>角度</t>
    </r>
    <r>
      <rPr>
        <sz val="10"/>
        <color theme="1"/>
        <rFont val="Calibri"/>
        <charset val="134"/>
      </rPr>
      <t>30</t>
    </r>
    <r>
      <rPr>
        <sz val="10"/>
        <color theme="1"/>
        <rFont val="宋体"/>
        <charset val="134"/>
      </rPr>
      <t>；自动扶梯提升高度</t>
    </r>
    <r>
      <rPr>
        <sz val="10"/>
        <color theme="1"/>
        <rFont val="Calibri"/>
        <charset val="134"/>
      </rPr>
      <t>5700mm</t>
    </r>
    <r>
      <rPr>
        <sz val="10"/>
        <color theme="1"/>
        <rFont val="宋体"/>
        <charset val="134"/>
      </rPr>
      <t>，</t>
    </r>
    <r>
      <rPr>
        <sz val="10"/>
        <color theme="1"/>
        <rFont val="Calibri"/>
        <charset val="134"/>
      </rPr>
      <t>4</t>
    </r>
    <r>
      <rPr>
        <sz val="10"/>
        <color theme="1"/>
        <rFont val="宋体"/>
        <charset val="134"/>
      </rPr>
      <t>台，梯级宽</t>
    </r>
    <r>
      <rPr>
        <sz val="10"/>
        <color theme="1"/>
        <rFont val="Calibri"/>
        <charset val="134"/>
      </rPr>
      <t>1000mm,</t>
    </r>
    <r>
      <rPr>
        <sz val="10"/>
        <color theme="1"/>
        <rFont val="宋体"/>
        <charset val="134"/>
      </rPr>
      <t>角度</t>
    </r>
    <r>
      <rPr>
        <sz val="10"/>
        <color theme="1"/>
        <rFont val="Calibri"/>
        <charset val="134"/>
      </rPr>
      <t>30</t>
    </r>
    <r>
      <rPr>
        <sz val="10"/>
        <color theme="1"/>
        <rFont val="宋体"/>
        <charset val="134"/>
      </rPr>
      <t>，含设备，运输，安装、检验、调试、验收等；</t>
    </r>
  </si>
  <si>
    <t>加油站单体1</t>
  </si>
  <si>
    <t>给水系统</t>
  </si>
  <si>
    <t>(1)沟槽土方
(2)三类土 槽深2m以内</t>
  </si>
  <si>
    <t>(1)200mm中粗砂垫层</t>
  </si>
  <si>
    <t>(1)槽、坑回填土(人机配合回填碾压)</t>
  </si>
  <si>
    <t>(1)槽、坑回填砂(人工摊铺机械夯实)</t>
  </si>
  <si>
    <t>(1)自卸汽车运土
(2)运距自行考虑</t>
  </si>
  <si>
    <t>(1)土壤类别:三类土
(2)挖土深度:2m以内</t>
  </si>
  <si>
    <t>(1)填方材料品种:回填砂
(2)密实度要求:人工摊铺机械夯实</t>
  </si>
  <si>
    <t>(1)废弃料品种:三类土
(2)运距:投标单位自行考虑</t>
  </si>
  <si>
    <t>室外总平</t>
  </si>
  <si>
    <t>砌筑井</t>
  </si>
  <si>
    <t>(1)雨水检查井Φ1000
(2)150厚现浇C15井基
(3)240厚MU10砖M7.5水泥砂浆砌筑侧墙
(4)20厚1:2防水砂浆抹灰
(5)砌筑流槽
(6)重型球墨铸铁井盖井座Φ700
(7)安全防坠网
(8)塑钢爬梯
(9)具体做法详图集06MS201-3-11</t>
  </si>
  <si>
    <t>座</t>
  </si>
  <si>
    <t>整体化粪池</t>
  </si>
  <si>
    <t>(1)玻璃钢化粪池，V=2立方米</t>
  </si>
  <si>
    <t>(1)玻璃钢化粪池(V=100M3)</t>
  </si>
  <si>
    <t>污水处理设备</t>
  </si>
  <si>
    <t>(1)材质:生物污水处理站(含调节池，提升泵)
(2)型号、规格:(处理量Q=300T/d)</t>
  </si>
  <si>
    <t>电气工程</t>
  </si>
  <si>
    <t>雨水工程</t>
  </si>
  <si>
    <t>消防工程</t>
  </si>
  <si>
    <t>(1)圆形砖砌阀门井  井深1200mm，02S515-19
(2)砂浆强度等级、配合比:M7.5水泥砂浆,1:2水泥砂浆
(3)垫层、基础材质及厚度:100mm厚C15混凝土垫层
(4)砌筑材料品种、规格、强度等级:MU10水泥实心砖M7.5水泥砂浆砌筑
(5)井盖、井圈材质及规格:φ700铸铁井盖</t>
  </si>
  <si>
    <t>(1)水表井做法详国标07MS101-2-41
(2)井盖、座 普通铸铁
(3)水泥实心砖</t>
  </si>
  <si>
    <t>服务区B区</t>
  </si>
  <si>
    <t>旧服务楼装饰</t>
  </si>
  <si>
    <t>装饰</t>
  </si>
  <si>
    <t>屋面涂膜防水</t>
  </si>
  <si>
    <t>(1)防水膜品种:高聚物改性沥青
(2)涂膜厚度、遍数:2厚,1遍</t>
  </si>
  <si>
    <t>屋面卷材防水</t>
  </si>
  <si>
    <t>(1)卷材品种、规格、厚度:3厚SBS改性沥青防水卷材
(2)防水层数:1层</t>
  </si>
  <si>
    <t>(3)防水层做法:自粘</t>
  </si>
  <si>
    <t>(1)墙体类型:外墙面
(2)界面剂类型:界面剂一道
(3)底层厚度、砂浆配合比:9厚1:3水泥砂浆打底
(4)面层厚度、砂浆配合比:6厚1:2.5水泥砂浆找平</t>
  </si>
  <si>
    <t>立面块料拆除</t>
  </si>
  <si>
    <t>广告牌</t>
  </si>
  <si>
    <t>(1)外墙面
(2)界面剂类型:素水泥浆界面剂甩毛
(3)底层厚度、砂浆配合比:9厚1:3水泥砂浆打底
(4)素水泥浆一道
(5)面层厚度、砂浆配合比:6厚1:2.5水泥砂浆找平</t>
  </si>
  <si>
    <t>多孔砖墙</t>
  </si>
  <si>
    <t>(1)砖品种、规格、强度等级:烧结煤矸石多孔砖
(2)墙体类型、砌筑高度:4.5米以内
(3)砂浆强度等级、配合比:M5.0水泥砂浆</t>
  </si>
  <si>
    <t>(1)详国标05J909-NQ32--内墙16D1
(2)界面剂类型:刷界面剂一道
(3)底层厚度、砂浆配合比:6厚1:1:6水泥石灰膏砂浆打底扫毛
(4)面层厚度、砂浆配合比:6厚1:0.5:2.5水泥石灰膏砂浆光面</t>
  </si>
  <si>
    <t>一般土建</t>
  </si>
  <si>
    <t>新建建筑</t>
  </si>
  <si>
    <t>B区室外总体</t>
  </si>
  <si>
    <t>现浇混凝土路面（修复）</t>
  </si>
  <si>
    <t>原混凝土路面拆除</t>
  </si>
  <si>
    <t>旧楼拆除（450）</t>
  </si>
  <si>
    <t>服务区B区（安装）</t>
  </si>
  <si>
    <t>给水工程</t>
  </si>
  <si>
    <t>措施项目费</t>
  </si>
  <si>
    <t>总价措施项目费</t>
  </si>
  <si>
    <t>安全文明施工费</t>
  </si>
  <si>
    <t>扬尘防治措施费</t>
  </si>
  <si>
    <t>疫情常态化防控措施费</t>
  </si>
  <si>
    <t>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</si>
</sst>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"/>
    <numFmt numFmtId="178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sz val="11"/>
      <name val="Calibri"/>
      <charset val="134"/>
    </font>
    <font>
      <sz val="10"/>
      <color theme="1"/>
      <name val="Calibri"/>
      <charset val="134"/>
    </font>
    <font>
      <b/>
      <sz val="20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name val="Calibri"/>
      <charset val="134"/>
    </font>
    <font>
      <b/>
      <sz val="10"/>
      <color theme="1"/>
      <name val="Calibri"/>
      <charset val="134"/>
    </font>
    <font>
      <sz val="10"/>
      <color rgb="FFFF0000"/>
      <name val="Calibri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" borderId="2" applyNumberFormat="0" applyAlignment="0" applyProtection="0">
      <alignment vertical="center"/>
    </xf>
    <xf numFmtId="0" fontId="22" fillId="2" borderId="8" applyNumberFormat="0" applyAlignment="0" applyProtection="0">
      <alignment vertical="center"/>
    </xf>
    <xf numFmtId="0" fontId="28" fillId="24" borderId="9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4" fillId="0" borderId="0" xfId="49" applyNumberFormat="1" applyFont="1" applyFill="1" applyBorder="1" applyAlignment="1">
      <alignment horizontal="center" vertical="center" wrapText="1"/>
    </xf>
    <xf numFmtId="178" fontId="4" fillId="0" borderId="0" xfId="49" applyNumberFormat="1" applyFont="1" applyFill="1" applyBorder="1" applyAlignment="1">
      <alignment horizontal="center" vertical="center" wrapText="1"/>
    </xf>
    <xf numFmtId="0" fontId="5" fillId="0" borderId="0" xfId="49" applyNumberFormat="1" applyFont="1" applyFill="1" applyAlignment="1">
      <alignment horizontal="left" vertical="center" wrapText="1"/>
    </xf>
    <xf numFmtId="178" fontId="5" fillId="0" borderId="0" xfId="49" applyNumberFormat="1" applyFont="1" applyFill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6" fillId="0" borderId="1" xfId="49" applyNumberFormat="1" applyFont="1" applyFill="1" applyBorder="1" applyAlignment="1">
      <alignment horizontal="center" vertical="center" wrapText="1"/>
    </xf>
    <xf numFmtId="177" fontId="5" fillId="0" borderId="1" xfId="49" applyNumberFormat="1" applyFont="1" applyFill="1" applyBorder="1" applyAlignment="1">
      <alignment horizontal="center" vertical="center" wrapText="1" shrinkToFit="1"/>
    </xf>
    <xf numFmtId="0" fontId="7" fillId="0" borderId="1" xfId="49" applyNumberFormat="1" applyFont="1" applyFill="1" applyBorder="1" applyAlignment="1">
      <alignment horizontal="center" vertical="center" wrapText="1"/>
    </xf>
    <xf numFmtId="177" fontId="7" fillId="0" borderId="1" xfId="49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>
      <alignment horizontal="center" vertical="center" wrapText="1" shrinkToFit="1"/>
    </xf>
    <xf numFmtId="176" fontId="10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3"/>
  <sheetViews>
    <sheetView tabSelected="1" workbookViewId="0">
      <selection activeCell="A1" sqref="A1:G1"/>
    </sheetView>
  </sheetViews>
  <sheetFormatPr defaultColWidth="10.2833333333333" defaultRowHeight="15" outlineLevelCol="6"/>
  <cols>
    <col min="1" max="1" width="5" style="3" customWidth="1"/>
    <col min="2" max="2" width="20.575" style="3" customWidth="1"/>
    <col min="3" max="3" width="17.1416666666667" style="3" customWidth="1"/>
    <col min="4" max="4" width="11" style="3" customWidth="1"/>
    <col min="5" max="5" width="8.71666666666667" style="3" customWidth="1"/>
    <col min="6" max="6" width="13.875" style="4" customWidth="1"/>
    <col min="7" max="7" width="12.8" style="5" customWidth="1"/>
    <col min="8" max="8" width="12.8" style="1"/>
    <col min="9" max="16384" width="10.2833333333333" style="1"/>
  </cols>
  <sheetData>
    <row r="1" s="1" customFormat="1" ht="35" customHeight="1" spans="1:7">
      <c r="A1" s="6" t="s">
        <v>0</v>
      </c>
      <c r="B1" s="6"/>
      <c r="C1" s="6"/>
      <c r="D1" s="6"/>
      <c r="E1" s="6"/>
      <c r="F1" s="6"/>
      <c r="G1" s="7"/>
    </row>
    <row r="2" s="1" customFormat="1" ht="25" customHeight="1" spans="1:7">
      <c r="A2" s="8" t="s">
        <v>1</v>
      </c>
      <c r="B2" s="8"/>
      <c r="C2" s="8"/>
      <c r="D2" s="8"/>
      <c r="E2" s="8"/>
      <c r="F2" s="8"/>
      <c r="G2" s="9"/>
    </row>
    <row r="3" s="1" customFormat="1" ht="28" customHeight="1" spans="1:7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2" t="s">
        <v>8</v>
      </c>
    </row>
    <row r="4" s="1" customFormat="1" spans="1:7">
      <c r="A4" s="10" t="s">
        <v>9</v>
      </c>
      <c r="B4" s="10"/>
      <c r="C4" s="10"/>
      <c r="D4" s="10"/>
      <c r="E4" s="10"/>
      <c r="F4" s="13"/>
      <c r="G4" s="14"/>
    </row>
    <row r="5" s="1" customFormat="1" spans="1:7">
      <c r="A5" s="10" t="s">
        <v>10</v>
      </c>
      <c r="B5" s="15" t="s">
        <v>11</v>
      </c>
      <c r="C5" s="10"/>
      <c r="D5" s="10"/>
      <c r="E5" s="10"/>
      <c r="F5" s="13"/>
      <c r="G5" s="14"/>
    </row>
    <row r="6" s="1" customFormat="1" spans="1:7">
      <c r="A6" s="10">
        <v>396</v>
      </c>
      <c r="B6" s="10" t="s">
        <v>12</v>
      </c>
      <c r="C6" s="10" t="s">
        <v>13</v>
      </c>
      <c r="D6" s="10" t="s">
        <v>14</v>
      </c>
      <c r="E6" s="16">
        <v>200</v>
      </c>
      <c r="F6" s="13">
        <v>900</v>
      </c>
      <c r="G6" s="14">
        <f>F6*E6</f>
        <v>180000</v>
      </c>
    </row>
    <row r="7" s="1" customFormat="1" spans="1:7">
      <c r="A7" s="10">
        <v>397</v>
      </c>
      <c r="B7" s="10" t="s">
        <v>15</v>
      </c>
      <c r="C7" s="10" t="s">
        <v>16</v>
      </c>
      <c r="D7" s="10" t="s">
        <v>17</v>
      </c>
      <c r="E7" s="16">
        <v>113325.3</v>
      </c>
      <c r="F7" s="13">
        <v>10</v>
      </c>
      <c r="G7" s="14">
        <f>F7*E7</f>
        <v>1133253</v>
      </c>
    </row>
    <row r="8" s="1" customFormat="1" spans="1:7">
      <c r="A8" s="10">
        <v>398</v>
      </c>
      <c r="B8" s="10" t="s">
        <v>18</v>
      </c>
      <c r="C8" s="10" t="s">
        <v>19</v>
      </c>
      <c r="D8" s="10" t="s">
        <v>20</v>
      </c>
      <c r="E8" s="16">
        <v>3748.76</v>
      </c>
      <c r="F8" s="13">
        <v>450</v>
      </c>
      <c r="G8" s="14">
        <f>F8*E8</f>
        <v>1686942</v>
      </c>
    </row>
    <row r="9" s="1" customFormat="1" spans="1:7">
      <c r="A9" s="10" t="s">
        <v>21</v>
      </c>
      <c r="B9" s="15" t="s">
        <v>22</v>
      </c>
      <c r="C9" s="10"/>
      <c r="D9" s="10"/>
      <c r="E9" s="10"/>
      <c r="F9" s="13"/>
      <c r="G9" s="14"/>
    </row>
    <row r="10" s="1" customFormat="1" ht="60" spans="1:7">
      <c r="A10" s="10">
        <v>399</v>
      </c>
      <c r="B10" s="10" t="s">
        <v>23</v>
      </c>
      <c r="C10" s="10" t="s">
        <v>24</v>
      </c>
      <c r="D10" s="10" t="s">
        <v>17</v>
      </c>
      <c r="E10" s="16">
        <v>5500</v>
      </c>
      <c r="F10" s="13">
        <v>20</v>
      </c>
      <c r="G10" s="14">
        <f>F10*E10</f>
        <v>110000</v>
      </c>
    </row>
    <row r="11" s="1" customFormat="1" spans="1:7">
      <c r="A11" s="10" t="s">
        <v>25</v>
      </c>
      <c r="B11" s="15" t="s">
        <v>26</v>
      </c>
      <c r="C11" s="10"/>
      <c r="D11" s="10"/>
      <c r="E11" s="10"/>
      <c r="F11" s="13"/>
      <c r="G11" s="14"/>
    </row>
    <row r="12" s="1" customFormat="1" ht="72" spans="1:7">
      <c r="A12" s="10">
        <v>400</v>
      </c>
      <c r="B12" s="10" t="s">
        <v>27</v>
      </c>
      <c r="C12" s="10" t="s">
        <v>28</v>
      </c>
      <c r="D12" s="10" t="s">
        <v>17</v>
      </c>
      <c r="E12" s="16">
        <v>7164</v>
      </c>
      <c r="F12" s="13">
        <v>20</v>
      </c>
      <c r="G12" s="14">
        <f>F12*E12</f>
        <v>143280</v>
      </c>
    </row>
    <row r="13" s="1" customFormat="1" spans="1:7">
      <c r="A13" s="10" t="s">
        <v>29</v>
      </c>
      <c r="B13" s="15" t="s">
        <v>30</v>
      </c>
      <c r="C13" s="10"/>
      <c r="D13" s="10"/>
      <c r="E13" s="10"/>
      <c r="F13" s="13"/>
      <c r="G13" s="14"/>
    </row>
    <row r="14" s="1" customFormat="1" spans="1:7">
      <c r="A14" s="10">
        <v>401</v>
      </c>
      <c r="B14" s="10" t="s">
        <v>31</v>
      </c>
      <c r="C14" s="10" t="s">
        <v>13</v>
      </c>
      <c r="D14" s="10" t="s">
        <v>32</v>
      </c>
      <c r="E14" s="16">
        <v>1</v>
      </c>
      <c r="F14" s="13">
        <v>800000</v>
      </c>
      <c r="G14" s="14">
        <f>F14*E14</f>
        <v>800000</v>
      </c>
    </row>
    <row r="15" s="1" customFormat="1" spans="1:7">
      <c r="A15" s="10" t="s">
        <v>33</v>
      </c>
      <c r="B15" s="15" t="s">
        <v>34</v>
      </c>
      <c r="C15" s="10"/>
      <c r="D15" s="10"/>
      <c r="E15" s="10"/>
      <c r="F15" s="13"/>
      <c r="G15" s="14"/>
    </row>
    <row r="16" s="1" customFormat="1" ht="48" spans="1:7">
      <c r="A16" s="10">
        <v>402</v>
      </c>
      <c r="B16" s="10" t="s">
        <v>35</v>
      </c>
      <c r="C16" s="10" t="s">
        <v>36</v>
      </c>
      <c r="D16" s="10" t="s">
        <v>20</v>
      </c>
      <c r="E16" s="16">
        <v>107.076</v>
      </c>
      <c r="F16" s="13">
        <v>650</v>
      </c>
      <c r="G16" s="14">
        <f>F16*E16</f>
        <v>69599.4</v>
      </c>
    </row>
    <row r="17" s="1" customFormat="1" ht="72" spans="1:7">
      <c r="A17" s="10">
        <v>403</v>
      </c>
      <c r="B17" s="10" t="s">
        <v>37</v>
      </c>
      <c r="C17" s="10" t="s">
        <v>38</v>
      </c>
      <c r="D17" s="10" t="s">
        <v>20</v>
      </c>
      <c r="E17" s="16">
        <v>13.385</v>
      </c>
      <c r="F17" s="13">
        <v>83</v>
      </c>
      <c r="G17" s="14">
        <f t="shared" ref="G17:G27" si="0">F17*E17</f>
        <v>1110.955</v>
      </c>
    </row>
    <row r="18" s="1" customFormat="1" ht="84" spans="1:7">
      <c r="A18" s="10">
        <v>404</v>
      </c>
      <c r="B18" s="10" t="s">
        <v>39</v>
      </c>
      <c r="C18" s="10" t="s">
        <v>40</v>
      </c>
      <c r="D18" s="10" t="s">
        <v>20</v>
      </c>
      <c r="E18" s="16">
        <v>18.662</v>
      </c>
      <c r="F18" s="13">
        <v>350</v>
      </c>
      <c r="G18" s="14">
        <f t="shared" si="0"/>
        <v>6531.7</v>
      </c>
    </row>
    <row r="19" s="1" customFormat="1" ht="84" spans="1:7">
      <c r="A19" s="10">
        <v>405</v>
      </c>
      <c r="B19" s="10" t="s">
        <v>41</v>
      </c>
      <c r="C19" s="10" t="s">
        <v>42</v>
      </c>
      <c r="D19" s="10" t="s">
        <v>20</v>
      </c>
      <c r="E19" s="16">
        <v>1.555</v>
      </c>
      <c r="F19" s="13">
        <v>83</v>
      </c>
      <c r="G19" s="14">
        <f t="shared" si="0"/>
        <v>129.065</v>
      </c>
    </row>
    <row r="20" s="1" customFormat="1" ht="36" spans="1:7">
      <c r="A20" s="10">
        <v>406</v>
      </c>
      <c r="B20" s="10" t="s">
        <v>43</v>
      </c>
      <c r="C20" s="10" t="s">
        <v>44</v>
      </c>
      <c r="D20" s="10" t="s">
        <v>20</v>
      </c>
      <c r="E20" s="16">
        <v>267.691</v>
      </c>
      <c r="F20" s="13">
        <v>18</v>
      </c>
      <c r="G20" s="14">
        <f t="shared" si="0"/>
        <v>4818.438</v>
      </c>
    </row>
    <row r="21" s="1" customFormat="1" ht="36" spans="1:7">
      <c r="A21" s="10">
        <v>407</v>
      </c>
      <c r="B21" s="10" t="s">
        <v>45</v>
      </c>
      <c r="C21" s="10" t="s">
        <v>46</v>
      </c>
      <c r="D21" s="10" t="s">
        <v>20</v>
      </c>
      <c r="E21" s="16">
        <v>152.966</v>
      </c>
      <c r="F21" s="13">
        <v>18</v>
      </c>
      <c r="G21" s="14">
        <f t="shared" si="0"/>
        <v>2753.388</v>
      </c>
    </row>
    <row r="22" s="1" customFormat="1" ht="48" spans="1:7">
      <c r="A22" s="10">
        <v>408</v>
      </c>
      <c r="B22" s="10" t="s">
        <v>47</v>
      </c>
      <c r="C22" s="10" t="s">
        <v>48</v>
      </c>
      <c r="D22" s="10" t="s">
        <v>49</v>
      </c>
      <c r="E22" s="16">
        <v>0.234</v>
      </c>
      <c r="F22" s="13">
        <v>1300</v>
      </c>
      <c r="G22" s="14">
        <f t="shared" si="0"/>
        <v>304.2</v>
      </c>
    </row>
    <row r="23" s="1" customFormat="1" ht="36" spans="1:7">
      <c r="A23" s="10">
        <v>409</v>
      </c>
      <c r="B23" s="10" t="s">
        <v>47</v>
      </c>
      <c r="C23" s="10" t="s">
        <v>50</v>
      </c>
      <c r="D23" s="10" t="s">
        <v>49</v>
      </c>
      <c r="E23" s="16">
        <v>0.92</v>
      </c>
      <c r="F23" s="13">
        <v>1300</v>
      </c>
      <c r="G23" s="14">
        <f t="shared" si="0"/>
        <v>1196</v>
      </c>
    </row>
    <row r="24" s="1" customFormat="1" ht="72" spans="1:7">
      <c r="A24" s="10">
        <v>410</v>
      </c>
      <c r="B24" s="10" t="s">
        <v>51</v>
      </c>
      <c r="C24" s="10" t="s">
        <v>52</v>
      </c>
      <c r="D24" s="10" t="s">
        <v>17</v>
      </c>
      <c r="E24" s="16">
        <v>114.725</v>
      </c>
      <c r="F24" s="13">
        <v>45</v>
      </c>
      <c r="G24" s="14">
        <f t="shared" si="0"/>
        <v>5162.625</v>
      </c>
    </row>
    <row r="25" s="1" customFormat="1" ht="96" spans="1:7">
      <c r="A25" s="10">
        <v>411</v>
      </c>
      <c r="B25" s="10" t="s">
        <v>53</v>
      </c>
      <c r="C25" s="10" t="s">
        <v>54</v>
      </c>
      <c r="D25" s="10" t="s">
        <v>17</v>
      </c>
      <c r="E25" s="16">
        <v>207.36</v>
      </c>
      <c r="F25" s="13">
        <v>50</v>
      </c>
      <c r="G25" s="14">
        <f t="shared" si="0"/>
        <v>10368</v>
      </c>
    </row>
    <row r="26" s="1" customFormat="1" ht="72" spans="1:7">
      <c r="A26" s="10">
        <v>412</v>
      </c>
      <c r="B26" s="10" t="s">
        <v>55</v>
      </c>
      <c r="C26" s="10" t="s">
        <v>56</v>
      </c>
      <c r="D26" s="10" t="s">
        <v>17</v>
      </c>
      <c r="E26" s="16">
        <v>322.085</v>
      </c>
      <c r="F26" s="13">
        <v>25</v>
      </c>
      <c r="G26" s="14">
        <f t="shared" si="0"/>
        <v>8052.125</v>
      </c>
    </row>
    <row r="27" s="1" customFormat="1" ht="48" spans="1:7">
      <c r="A27" s="10">
        <v>413</v>
      </c>
      <c r="B27" s="10" t="s">
        <v>57</v>
      </c>
      <c r="C27" s="10" t="s">
        <v>58</v>
      </c>
      <c r="D27" s="10" t="s">
        <v>14</v>
      </c>
      <c r="E27" s="16">
        <v>173.928</v>
      </c>
      <c r="F27" s="13">
        <v>550</v>
      </c>
      <c r="G27" s="14">
        <f t="shared" si="0"/>
        <v>95660.4</v>
      </c>
    </row>
    <row r="28" s="1" customFormat="1" spans="1:7">
      <c r="A28" s="10" t="s">
        <v>59</v>
      </c>
      <c r="B28" s="15" t="s">
        <v>60</v>
      </c>
      <c r="C28" s="10"/>
      <c r="D28" s="10"/>
      <c r="E28" s="10"/>
      <c r="F28" s="13"/>
      <c r="G28" s="14"/>
    </row>
    <row r="29" s="1" customFormat="1" ht="144" spans="1:7">
      <c r="A29" s="10">
        <v>414</v>
      </c>
      <c r="B29" s="10" t="s">
        <v>61</v>
      </c>
      <c r="C29" s="10" t="s">
        <v>62</v>
      </c>
      <c r="D29" s="10" t="s">
        <v>17</v>
      </c>
      <c r="E29" s="16">
        <v>23493</v>
      </c>
      <c r="F29" s="13">
        <v>40</v>
      </c>
      <c r="G29" s="14">
        <f>F29*E29</f>
        <v>939720</v>
      </c>
    </row>
    <row r="30" s="2" customFormat="1" ht="144" spans="1:7">
      <c r="A30" s="10">
        <v>415</v>
      </c>
      <c r="B30" s="17" t="s">
        <v>61</v>
      </c>
      <c r="C30" s="17" t="s">
        <v>62</v>
      </c>
      <c r="D30" s="17" t="s">
        <v>17</v>
      </c>
      <c r="E30" s="18">
        <v>3000</v>
      </c>
      <c r="F30" s="19">
        <v>40</v>
      </c>
      <c r="G30" s="20">
        <f>F30*E30</f>
        <v>120000</v>
      </c>
    </row>
    <row r="31" s="1" customFormat="1" spans="1:7">
      <c r="A31" s="10" t="s">
        <v>63</v>
      </c>
      <c r="B31" s="15" t="s">
        <v>64</v>
      </c>
      <c r="C31" s="10"/>
      <c r="D31" s="10"/>
      <c r="E31" s="10"/>
      <c r="F31" s="13"/>
      <c r="G31" s="14"/>
    </row>
    <row r="32" s="1" customFormat="1" ht="84" spans="1:7">
      <c r="A32" s="10">
        <v>416</v>
      </c>
      <c r="B32" s="10" t="s">
        <v>65</v>
      </c>
      <c r="C32" s="10" t="s">
        <v>66</v>
      </c>
      <c r="D32" s="10" t="s">
        <v>17</v>
      </c>
      <c r="E32" s="16">
        <v>13437</v>
      </c>
      <c r="F32" s="13">
        <v>40</v>
      </c>
      <c r="G32" s="14">
        <f>F32*E32</f>
        <v>537480</v>
      </c>
    </row>
    <row r="33" s="1" customFormat="1" spans="1:7">
      <c r="A33" s="10" t="s">
        <v>67</v>
      </c>
      <c r="B33" s="15" t="s">
        <v>68</v>
      </c>
      <c r="C33" s="10"/>
      <c r="D33" s="10"/>
      <c r="E33" s="10"/>
      <c r="F33" s="13"/>
      <c r="G33" s="14"/>
    </row>
    <row r="34" s="1" customFormat="1" ht="36" spans="1:7">
      <c r="A34" s="10">
        <v>417</v>
      </c>
      <c r="B34" s="10" t="s">
        <v>57</v>
      </c>
      <c r="C34" s="10" t="s">
        <v>69</v>
      </c>
      <c r="D34" s="10" t="s">
        <v>14</v>
      </c>
      <c r="E34" s="16">
        <v>450</v>
      </c>
      <c r="F34" s="13">
        <v>550</v>
      </c>
      <c r="G34" s="14">
        <f>F34*E34</f>
        <v>247500</v>
      </c>
    </row>
    <row r="35" s="1" customFormat="1" spans="1:7">
      <c r="A35" s="10" t="s">
        <v>70</v>
      </c>
      <c r="B35" s="15" t="s">
        <v>71</v>
      </c>
      <c r="C35" s="10"/>
      <c r="D35" s="10"/>
      <c r="E35" s="10"/>
      <c r="F35" s="13"/>
      <c r="G35" s="14"/>
    </row>
    <row r="36" s="1" customFormat="1" ht="24" spans="1:7">
      <c r="A36" s="10">
        <v>418</v>
      </c>
      <c r="B36" s="10" t="s">
        <v>72</v>
      </c>
      <c r="C36" s="10" t="s">
        <v>73</v>
      </c>
      <c r="D36" s="10" t="s">
        <v>17</v>
      </c>
      <c r="E36" s="16">
        <v>20389</v>
      </c>
      <c r="F36" s="13">
        <v>35</v>
      </c>
      <c r="G36" s="14">
        <f>F36*E36</f>
        <v>713615</v>
      </c>
    </row>
    <row r="37" s="1" customFormat="1" spans="1:7">
      <c r="A37" s="10">
        <v>419</v>
      </c>
      <c r="B37" s="10" t="s">
        <v>74</v>
      </c>
      <c r="C37" s="10" t="s">
        <v>13</v>
      </c>
      <c r="D37" s="10" t="s">
        <v>20</v>
      </c>
      <c r="E37" s="16">
        <v>5301.14</v>
      </c>
      <c r="F37" s="13">
        <v>60</v>
      </c>
      <c r="G37" s="14">
        <f>F37*E37</f>
        <v>318068.4</v>
      </c>
    </row>
    <row r="38" s="1" customFormat="1" spans="1:7">
      <c r="A38" s="10" t="s">
        <v>75</v>
      </c>
      <c r="B38" s="15" t="s">
        <v>76</v>
      </c>
      <c r="C38" s="10"/>
      <c r="D38" s="10"/>
      <c r="E38" s="10"/>
      <c r="F38" s="13"/>
      <c r="G38" s="14"/>
    </row>
    <row r="39" s="1" customFormat="1" ht="108" spans="1:7">
      <c r="A39" s="10">
        <v>420</v>
      </c>
      <c r="B39" s="10" t="s">
        <v>51</v>
      </c>
      <c r="C39" s="10" t="s">
        <v>77</v>
      </c>
      <c r="D39" s="10" t="s">
        <v>17</v>
      </c>
      <c r="E39" s="16">
        <v>564</v>
      </c>
      <c r="F39" s="13">
        <v>45</v>
      </c>
      <c r="G39" s="14">
        <f>F39*E39</f>
        <v>25380</v>
      </c>
    </row>
    <row r="40" s="1" customFormat="1" spans="1:7">
      <c r="A40" s="10" t="s">
        <v>78</v>
      </c>
      <c r="B40" s="15" t="s">
        <v>79</v>
      </c>
      <c r="C40" s="10"/>
      <c r="D40" s="10"/>
      <c r="E40" s="10"/>
      <c r="F40" s="13"/>
      <c r="G40" s="14"/>
    </row>
    <row r="41" s="1" customFormat="1" ht="36" spans="1:7">
      <c r="A41" s="10">
        <v>421</v>
      </c>
      <c r="B41" s="10" t="s">
        <v>80</v>
      </c>
      <c r="C41" s="10" t="s">
        <v>81</v>
      </c>
      <c r="D41" s="10" t="s">
        <v>20</v>
      </c>
      <c r="E41" s="16">
        <v>2500</v>
      </c>
      <c r="F41" s="13">
        <v>30</v>
      </c>
      <c r="G41" s="14">
        <f t="shared" ref="G41:G49" si="1">F41*E41</f>
        <v>75000</v>
      </c>
    </row>
    <row r="42" s="1" customFormat="1" ht="84" spans="1:7">
      <c r="A42" s="10">
        <v>422</v>
      </c>
      <c r="B42" s="10" t="s">
        <v>80</v>
      </c>
      <c r="C42" s="10" t="s">
        <v>82</v>
      </c>
      <c r="D42" s="10" t="s">
        <v>20</v>
      </c>
      <c r="E42" s="16">
        <v>2500</v>
      </c>
      <c r="F42" s="13">
        <v>150</v>
      </c>
      <c r="G42" s="14">
        <f t="shared" si="1"/>
        <v>375000</v>
      </c>
    </row>
    <row r="43" s="1" customFormat="1" ht="36" spans="1:7">
      <c r="A43" s="10">
        <v>423</v>
      </c>
      <c r="B43" s="10" t="s">
        <v>83</v>
      </c>
      <c r="C43" s="10" t="s">
        <v>84</v>
      </c>
      <c r="D43" s="10" t="s">
        <v>20</v>
      </c>
      <c r="E43" s="16">
        <v>2500</v>
      </c>
      <c r="F43" s="13">
        <v>60</v>
      </c>
      <c r="G43" s="14">
        <f t="shared" si="1"/>
        <v>150000</v>
      </c>
    </row>
    <row r="44" s="1" customFormat="1" spans="1:7">
      <c r="A44" s="10">
        <v>424</v>
      </c>
      <c r="B44" s="10" t="s">
        <v>18</v>
      </c>
      <c r="C44" s="10" t="s">
        <v>19</v>
      </c>
      <c r="D44" s="10" t="s">
        <v>20</v>
      </c>
      <c r="E44" s="16">
        <v>362.88</v>
      </c>
      <c r="F44" s="13">
        <v>450</v>
      </c>
      <c r="G44" s="14">
        <f t="shared" si="1"/>
        <v>163296</v>
      </c>
    </row>
    <row r="45" s="1" customFormat="1" ht="24" spans="1:7">
      <c r="A45" s="10">
        <v>425</v>
      </c>
      <c r="B45" s="10" t="s">
        <v>80</v>
      </c>
      <c r="C45" s="10" t="s">
        <v>85</v>
      </c>
      <c r="D45" s="10" t="s">
        <v>20</v>
      </c>
      <c r="E45" s="16">
        <v>20000</v>
      </c>
      <c r="F45" s="13">
        <v>30</v>
      </c>
      <c r="G45" s="14">
        <f t="shared" si="1"/>
        <v>600000</v>
      </c>
    </row>
    <row r="46" s="1" customFormat="1" ht="36" spans="1:7">
      <c r="A46" s="10">
        <v>426</v>
      </c>
      <c r="B46" s="10" t="s">
        <v>83</v>
      </c>
      <c r="C46" s="10" t="s">
        <v>86</v>
      </c>
      <c r="D46" s="10" t="s">
        <v>20</v>
      </c>
      <c r="E46" s="16">
        <v>20000</v>
      </c>
      <c r="F46" s="13">
        <v>60</v>
      </c>
      <c r="G46" s="14">
        <f t="shared" si="1"/>
        <v>1200000</v>
      </c>
    </row>
    <row r="47" s="1" customFormat="1" ht="24" spans="1:7">
      <c r="A47" s="10">
        <v>427</v>
      </c>
      <c r="B47" s="10" t="s">
        <v>87</v>
      </c>
      <c r="C47" s="10" t="s">
        <v>88</v>
      </c>
      <c r="D47" s="10" t="s">
        <v>20</v>
      </c>
      <c r="E47" s="16">
        <v>20</v>
      </c>
      <c r="F47" s="13">
        <v>120</v>
      </c>
      <c r="G47" s="14">
        <f t="shared" si="1"/>
        <v>2400</v>
      </c>
    </row>
    <row r="48" s="1" customFormat="1" ht="24" spans="1:7">
      <c r="A48" s="10">
        <v>428</v>
      </c>
      <c r="B48" s="10" t="s">
        <v>89</v>
      </c>
      <c r="C48" s="10" t="s">
        <v>90</v>
      </c>
      <c r="D48" s="10" t="s">
        <v>32</v>
      </c>
      <c r="E48" s="16">
        <v>1</v>
      </c>
      <c r="F48" s="13">
        <v>50000</v>
      </c>
      <c r="G48" s="14">
        <f t="shared" si="1"/>
        <v>50000</v>
      </c>
    </row>
    <row r="49" s="1" customFormat="1" ht="24" spans="1:7">
      <c r="A49" s="10">
        <v>429</v>
      </c>
      <c r="B49" s="10" t="s">
        <v>91</v>
      </c>
      <c r="C49" s="10" t="s">
        <v>92</v>
      </c>
      <c r="D49" s="10" t="s">
        <v>14</v>
      </c>
      <c r="E49" s="16">
        <v>270</v>
      </c>
      <c r="F49" s="13">
        <v>100</v>
      </c>
      <c r="G49" s="14">
        <f t="shared" si="1"/>
        <v>27000</v>
      </c>
    </row>
    <row r="50" s="1" customFormat="1" spans="1:7">
      <c r="A50" s="10" t="s">
        <v>93</v>
      </c>
      <c r="B50" s="15" t="s">
        <v>94</v>
      </c>
      <c r="C50" s="10"/>
      <c r="D50" s="10"/>
      <c r="E50" s="10"/>
      <c r="F50" s="13"/>
      <c r="G50" s="14"/>
    </row>
    <row r="51" s="1" customFormat="1" spans="1:7">
      <c r="A51" s="10">
        <v>430</v>
      </c>
      <c r="B51" s="10" t="s">
        <v>94</v>
      </c>
      <c r="C51" s="10" t="s">
        <v>13</v>
      </c>
      <c r="D51" s="10" t="s">
        <v>32</v>
      </c>
      <c r="E51" s="16">
        <v>1</v>
      </c>
      <c r="F51" s="13">
        <v>600000</v>
      </c>
      <c r="G51" s="14">
        <f>F51*E51</f>
        <v>600000</v>
      </c>
    </row>
    <row r="52" s="1" customFormat="1" spans="1:7">
      <c r="A52" s="10" t="s">
        <v>95</v>
      </c>
      <c r="B52" s="15" t="s">
        <v>96</v>
      </c>
      <c r="C52" s="10"/>
      <c r="D52" s="10"/>
      <c r="E52" s="10"/>
      <c r="F52" s="13"/>
      <c r="G52" s="14"/>
    </row>
    <row r="53" s="1" customFormat="1" ht="24" spans="1:7">
      <c r="A53" s="10">
        <v>431</v>
      </c>
      <c r="B53" s="10" t="s">
        <v>43</v>
      </c>
      <c r="C53" s="10" t="s">
        <v>97</v>
      </c>
      <c r="D53" s="10" t="s">
        <v>20</v>
      </c>
      <c r="E53" s="16">
        <v>12931.448</v>
      </c>
      <c r="F53" s="13">
        <v>18</v>
      </c>
      <c r="G53" s="14">
        <f t="shared" ref="G53:G74" si="2">F53*E53</f>
        <v>232766.064</v>
      </c>
    </row>
    <row r="54" s="1" customFormat="1" spans="1:7">
      <c r="A54" s="10">
        <v>432</v>
      </c>
      <c r="B54" s="10" t="s">
        <v>98</v>
      </c>
      <c r="C54" s="10" t="s">
        <v>99</v>
      </c>
      <c r="D54" s="10" t="s">
        <v>20</v>
      </c>
      <c r="E54" s="16">
        <v>2823.04</v>
      </c>
      <c r="F54" s="13">
        <v>18</v>
      </c>
      <c r="G54" s="14">
        <f t="shared" si="2"/>
        <v>50814.72</v>
      </c>
    </row>
    <row r="55" s="1" customFormat="1" ht="36" spans="1:7">
      <c r="A55" s="10">
        <v>433</v>
      </c>
      <c r="B55" s="10" t="s">
        <v>83</v>
      </c>
      <c r="C55" s="10" t="s">
        <v>100</v>
      </c>
      <c r="D55" s="10" t="s">
        <v>20</v>
      </c>
      <c r="E55" s="16">
        <v>10108.408</v>
      </c>
      <c r="F55" s="13">
        <v>60</v>
      </c>
      <c r="G55" s="14">
        <f t="shared" si="2"/>
        <v>606504.48</v>
      </c>
    </row>
    <row r="56" s="1" customFormat="1" ht="36" spans="1:7">
      <c r="A56" s="10">
        <v>434</v>
      </c>
      <c r="B56" s="10" t="s">
        <v>101</v>
      </c>
      <c r="C56" s="10" t="s">
        <v>102</v>
      </c>
      <c r="D56" s="10" t="s">
        <v>20</v>
      </c>
      <c r="E56" s="16">
        <v>1103.552</v>
      </c>
      <c r="F56" s="13">
        <v>40</v>
      </c>
      <c r="G56" s="14">
        <f t="shared" si="2"/>
        <v>44142.08</v>
      </c>
    </row>
    <row r="57" s="1" customFormat="1" ht="84" spans="1:7">
      <c r="A57" s="10">
        <v>435</v>
      </c>
      <c r="B57" s="10" t="s">
        <v>101</v>
      </c>
      <c r="C57" s="10" t="s">
        <v>103</v>
      </c>
      <c r="D57" s="10" t="s">
        <v>20</v>
      </c>
      <c r="E57" s="16">
        <v>99.448</v>
      </c>
      <c r="F57" s="13">
        <v>40</v>
      </c>
      <c r="G57" s="14">
        <f t="shared" si="2"/>
        <v>3977.92</v>
      </c>
    </row>
    <row r="58" s="1" customFormat="1" ht="36" spans="1:7">
      <c r="A58" s="10">
        <v>436</v>
      </c>
      <c r="B58" s="10" t="s">
        <v>104</v>
      </c>
      <c r="C58" s="10" t="s">
        <v>105</v>
      </c>
      <c r="D58" s="10" t="s">
        <v>20</v>
      </c>
      <c r="E58" s="16">
        <v>1565.504</v>
      </c>
      <c r="F58" s="13">
        <v>350</v>
      </c>
      <c r="G58" s="14">
        <f t="shared" si="2"/>
        <v>547926.4</v>
      </c>
    </row>
    <row r="59" s="1" customFormat="1" spans="1:7">
      <c r="A59" s="10">
        <v>437</v>
      </c>
      <c r="B59" s="10" t="s">
        <v>41</v>
      </c>
      <c r="C59" s="10" t="s">
        <v>13</v>
      </c>
      <c r="D59" s="10" t="s">
        <v>20</v>
      </c>
      <c r="E59" s="16">
        <v>51.328</v>
      </c>
      <c r="F59" s="13">
        <v>350</v>
      </c>
      <c r="G59" s="14">
        <f t="shared" si="2"/>
        <v>17964.8</v>
      </c>
    </row>
    <row r="60" s="1" customFormat="1" ht="24" spans="1:7">
      <c r="A60" s="10">
        <v>438</v>
      </c>
      <c r="B60" s="10" t="s">
        <v>43</v>
      </c>
      <c r="C60" s="10" t="s">
        <v>97</v>
      </c>
      <c r="D60" s="10" t="s">
        <v>20</v>
      </c>
      <c r="E60" s="16">
        <v>9379.58</v>
      </c>
      <c r="F60" s="13">
        <v>18</v>
      </c>
      <c r="G60" s="14">
        <f t="shared" si="2"/>
        <v>168832.44</v>
      </c>
    </row>
    <row r="61" s="1" customFormat="1" spans="1:7">
      <c r="A61" s="10">
        <v>439</v>
      </c>
      <c r="B61" s="10" t="s">
        <v>98</v>
      </c>
      <c r="C61" s="10" t="s">
        <v>99</v>
      </c>
      <c r="D61" s="10" t="s">
        <v>20</v>
      </c>
      <c r="E61" s="16">
        <v>4437.44</v>
      </c>
      <c r="F61" s="13">
        <v>18</v>
      </c>
      <c r="G61" s="14">
        <f t="shared" si="2"/>
        <v>79873.92</v>
      </c>
    </row>
    <row r="62" s="1" customFormat="1" ht="36" spans="1:7">
      <c r="A62" s="10">
        <v>440</v>
      </c>
      <c r="B62" s="10" t="s">
        <v>83</v>
      </c>
      <c r="C62" s="10" t="s">
        <v>100</v>
      </c>
      <c r="D62" s="10" t="s">
        <v>20</v>
      </c>
      <c r="E62" s="16">
        <v>4942.14</v>
      </c>
      <c r="F62" s="13">
        <v>60</v>
      </c>
      <c r="G62" s="14">
        <f t="shared" si="2"/>
        <v>296528.4</v>
      </c>
    </row>
    <row r="63" s="1" customFormat="1" ht="36" spans="1:7">
      <c r="A63" s="10">
        <v>441</v>
      </c>
      <c r="B63" s="10" t="s">
        <v>101</v>
      </c>
      <c r="C63" s="10" t="s">
        <v>102</v>
      </c>
      <c r="D63" s="10" t="s">
        <v>20</v>
      </c>
      <c r="E63" s="16">
        <v>687.96</v>
      </c>
      <c r="F63" s="13">
        <v>40</v>
      </c>
      <c r="G63" s="14">
        <f t="shared" si="2"/>
        <v>27518.4</v>
      </c>
    </row>
    <row r="64" s="1" customFormat="1" ht="84" spans="1:7">
      <c r="A64" s="10">
        <v>442</v>
      </c>
      <c r="B64" s="10" t="s">
        <v>101</v>
      </c>
      <c r="C64" s="10" t="s">
        <v>103</v>
      </c>
      <c r="D64" s="10" t="s">
        <v>20</v>
      </c>
      <c r="E64" s="16">
        <v>62.72</v>
      </c>
      <c r="F64" s="13">
        <v>40</v>
      </c>
      <c r="G64" s="21">
        <f t="shared" si="2"/>
        <v>2508.8</v>
      </c>
    </row>
    <row r="65" s="1" customFormat="1" ht="36" spans="1:7">
      <c r="A65" s="10">
        <v>443</v>
      </c>
      <c r="B65" s="10" t="s">
        <v>104</v>
      </c>
      <c r="C65" s="10" t="s">
        <v>105</v>
      </c>
      <c r="D65" s="10" t="s">
        <v>20</v>
      </c>
      <c r="E65" s="16">
        <v>1041.74</v>
      </c>
      <c r="F65" s="13">
        <v>300</v>
      </c>
      <c r="G65" s="14">
        <f t="shared" si="2"/>
        <v>312522</v>
      </c>
    </row>
    <row r="66" s="1" customFormat="1" spans="1:7">
      <c r="A66" s="10">
        <v>444</v>
      </c>
      <c r="B66" s="10" t="s">
        <v>41</v>
      </c>
      <c r="C66" s="10" t="s">
        <v>13</v>
      </c>
      <c r="D66" s="10" t="s">
        <v>20</v>
      </c>
      <c r="E66" s="16">
        <v>31.36</v>
      </c>
      <c r="F66" s="13">
        <v>300</v>
      </c>
      <c r="G66" s="14">
        <f t="shared" si="2"/>
        <v>9408</v>
      </c>
    </row>
    <row r="67" s="1" customFormat="1" ht="36" spans="1:7">
      <c r="A67" s="10">
        <v>445</v>
      </c>
      <c r="B67" s="10" t="s">
        <v>106</v>
      </c>
      <c r="C67" s="10" t="s">
        <v>107</v>
      </c>
      <c r="D67" s="10" t="s">
        <v>20</v>
      </c>
      <c r="E67" s="16">
        <v>216</v>
      </c>
      <c r="F67" s="13">
        <v>40</v>
      </c>
      <c r="G67" s="14">
        <f t="shared" si="2"/>
        <v>8640</v>
      </c>
    </row>
    <row r="68" s="1" customFormat="1" ht="36" spans="1:7">
      <c r="A68" s="10">
        <v>446</v>
      </c>
      <c r="B68" s="10" t="s">
        <v>47</v>
      </c>
      <c r="C68" s="10" t="s">
        <v>108</v>
      </c>
      <c r="D68" s="10" t="s">
        <v>49</v>
      </c>
      <c r="E68" s="16">
        <v>828</v>
      </c>
      <c r="F68" s="13">
        <v>1300</v>
      </c>
      <c r="G68" s="14">
        <f t="shared" si="2"/>
        <v>1076400</v>
      </c>
    </row>
    <row r="69" s="1" customFormat="1" spans="1:7">
      <c r="A69" s="10">
        <v>447</v>
      </c>
      <c r="B69" s="10" t="s">
        <v>109</v>
      </c>
      <c r="C69" s="10" t="s">
        <v>13</v>
      </c>
      <c r="D69" s="10" t="s">
        <v>20</v>
      </c>
      <c r="E69" s="16">
        <v>3450</v>
      </c>
      <c r="F69" s="13">
        <v>300</v>
      </c>
      <c r="G69" s="14">
        <f t="shared" si="2"/>
        <v>1035000</v>
      </c>
    </row>
    <row r="70" s="1" customFormat="1" ht="24" spans="1:7">
      <c r="A70" s="10">
        <v>448</v>
      </c>
      <c r="B70" s="10" t="s">
        <v>43</v>
      </c>
      <c r="C70" s="10" t="s">
        <v>97</v>
      </c>
      <c r="D70" s="10" t="s">
        <v>20</v>
      </c>
      <c r="E70" s="16">
        <v>47595</v>
      </c>
      <c r="F70" s="13">
        <v>18</v>
      </c>
      <c r="G70" s="14">
        <f t="shared" si="2"/>
        <v>856710</v>
      </c>
    </row>
    <row r="71" s="1" customFormat="1" spans="1:7">
      <c r="A71" s="10">
        <v>449</v>
      </c>
      <c r="B71" s="10" t="s">
        <v>98</v>
      </c>
      <c r="C71" s="10" t="s">
        <v>99</v>
      </c>
      <c r="D71" s="10" t="s">
        <v>20</v>
      </c>
      <c r="E71" s="16">
        <v>33879</v>
      </c>
      <c r="F71" s="13">
        <v>18</v>
      </c>
      <c r="G71" s="14">
        <f t="shared" si="2"/>
        <v>609822</v>
      </c>
    </row>
    <row r="72" s="1" customFormat="1" ht="36" spans="1:7">
      <c r="A72" s="10">
        <v>450</v>
      </c>
      <c r="B72" s="10" t="s">
        <v>83</v>
      </c>
      <c r="C72" s="10" t="s">
        <v>100</v>
      </c>
      <c r="D72" s="10" t="s">
        <v>20</v>
      </c>
      <c r="E72" s="16">
        <v>13716</v>
      </c>
      <c r="F72" s="13">
        <v>60</v>
      </c>
      <c r="G72" s="14">
        <f t="shared" si="2"/>
        <v>822960</v>
      </c>
    </row>
    <row r="73" s="1" customFormat="1" ht="36" spans="1:7">
      <c r="A73" s="10">
        <v>451</v>
      </c>
      <c r="B73" s="10" t="s">
        <v>106</v>
      </c>
      <c r="C73" s="10" t="s">
        <v>110</v>
      </c>
      <c r="D73" s="10" t="s">
        <v>20</v>
      </c>
      <c r="E73" s="16">
        <v>125</v>
      </c>
      <c r="F73" s="13">
        <v>40</v>
      </c>
      <c r="G73" s="14">
        <f t="shared" si="2"/>
        <v>5000</v>
      </c>
    </row>
    <row r="74" s="1" customFormat="1" spans="1:7">
      <c r="A74" s="10">
        <v>452</v>
      </c>
      <c r="B74" s="10" t="s">
        <v>18</v>
      </c>
      <c r="C74" s="10" t="s">
        <v>13</v>
      </c>
      <c r="D74" s="10" t="s">
        <v>20</v>
      </c>
      <c r="E74" s="16">
        <v>80</v>
      </c>
      <c r="F74" s="13">
        <v>120</v>
      </c>
      <c r="G74" s="14">
        <f t="shared" si="2"/>
        <v>9600</v>
      </c>
    </row>
    <row r="75" s="1" customFormat="1" spans="1:7">
      <c r="A75" s="10" t="s">
        <v>111</v>
      </c>
      <c r="B75" s="10"/>
      <c r="C75" s="10"/>
      <c r="D75" s="10"/>
      <c r="E75" s="10"/>
      <c r="F75" s="13"/>
      <c r="G75" s="14"/>
    </row>
    <row r="76" s="1" customFormat="1" spans="1:7">
      <c r="A76" s="10" t="s">
        <v>10</v>
      </c>
      <c r="B76" s="15" t="s">
        <v>96</v>
      </c>
      <c r="C76" s="10"/>
      <c r="D76" s="10"/>
      <c r="E76" s="10"/>
      <c r="F76" s="13"/>
      <c r="G76" s="14"/>
    </row>
    <row r="77" s="1" customFormat="1" spans="1:7">
      <c r="A77" s="10">
        <v>454</v>
      </c>
      <c r="B77" s="10" t="s">
        <v>112</v>
      </c>
      <c r="C77" s="10" t="s">
        <v>13</v>
      </c>
      <c r="D77" s="10" t="s">
        <v>17</v>
      </c>
      <c r="E77" s="16">
        <v>7056</v>
      </c>
      <c r="F77" s="13">
        <v>80</v>
      </c>
      <c r="G77" s="14">
        <f>F77*E77</f>
        <v>564480</v>
      </c>
    </row>
    <row r="78" s="1" customFormat="1" ht="24" spans="1:7">
      <c r="A78" s="10">
        <v>455</v>
      </c>
      <c r="B78" s="10" t="s">
        <v>113</v>
      </c>
      <c r="C78" s="10" t="s">
        <v>114</v>
      </c>
      <c r="D78" s="10" t="s">
        <v>20</v>
      </c>
      <c r="E78" s="16">
        <v>2822.4</v>
      </c>
      <c r="F78" s="13">
        <v>280</v>
      </c>
      <c r="G78" s="14">
        <f>F78*E78</f>
        <v>790272</v>
      </c>
    </row>
    <row r="79" s="1" customFormat="1" spans="1:7">
      <c r="A79" s="10">
        <v>456</v>
      </c>
      <c r="B79" s="10" t="s">
        <v>115</v>
      </c>
      <c r="C79" s="10" t="s">
        <v>116</v>
      </c>
      <c r="D79" s="10" t="s">
        <v>20</v>
      </c>
      <c r="E79" s="16">
        <v>1199.52</v>
      </c>
      <c r="F79" s="13">
        <v>80</v>
      </c>
      <c r="G79" s="14">
        <f>F79*E79</f>
        <v>95961.6</v>
      </c>
    </row>
    <row r="80" s="1" customFormat="1" spans="1:7">
      <c r="A80" s="10">
        <v>457</v>
      </c>
      <c r="B80" s="10" t="s">
        <v>117</v>
      </c>
      <c r="C80" s="10" t="s">
        <v>118</v>
      </c>
      <c r="D80" s="10" t="s">
        <v>17</v>
      </c>
      <c r="E80" s="16">
        <v>1764</v>
      </c>
      <c r="F80" s="13">
        <v>10</v>
      </c>
      <c r="G80" s="14">
        <f>F80*E80</f>
        <v>17640</v>
      </c>
    </row>
    <row r="81" s="1" customFormat="1" spans="1:7">
      <c r="A81" s="10">
        <v>458</v>
      </c>
      <c r="B81" s="10" t="s">
        <v>83</v>
      </c>
      <c r="C81" s="10" t="s">
        <v>119</v>
      </c>
      <c r="D81" s="10" t="s">
        <v>20</v>
      </c>
      <c r="E81" s="16">
        <v>4233.6</v>
      </c>
      <c r="F81" s="13">
        <v>60</v>
      </c>
      <c r="G81" s="14">
        <f>F81*E81</f>
        <v>254016</v>
      </c>
    </row>
    <row r="82" s="1" customFormat="1" spans="1:7">
      <c r="A82" s="10" t="s">
        <v>120</v>
      </c>
      <c r="B82" s="10"/>
      <c r="C82" s="10"/>
      <c r="D82" s="10"/>
      <c r="E82" s="10"/>
      <c r="F82" s="13"/>
      <c r="G82" s="14"/>
    </row>
    <row r="83" s="1" customFormat="1" spans="1:7">
      <c r="A83" s="10" t="s">
        <v>121</v>
      </c>
      <c r="B83" s="10"/>
      <c r="C83" s="10"/>
      <c r="D83" s="10"/>
      <c r="E83" s="10"/>
      <c r="F83" s="13"/>
      <c r="G83" s="14"/>
    </row>
    <row r="84" s="1" customFormat="1" spans="1:7">
      <c r="A84" s="10" t="s">
        <v>10</v>
      </c>
      <c r="B84" s="15" t="s">
        <v>122</v>
      </c>
      <c r="C84" s="10"/>
      <c r="D84" s="10"/>
      <c r="E84" s="10"/>
      <c r="F84" s="13"/>
      <c r="G84" s="14"/>
    </row>
    <row r="85" s="1" customFormat="1" ht="36" spans="1:7">
      <c r="A85" s="10">
        <v>459</v>
      </c>
      <c r="B85" s="10" t="s">
        <v>123</v>
      </c>
      <c r="C85" s="10" t="s">
        <v>124</v>
      </c>
      <c r="D85" s="10" t="s">
        <v>14</v>
      </c>
      <c r="E85" s="16">
        <v>195.17</v>
      </c>
      <c r="F85" s="13">
        <v>80</v>
      </c>
      <c r="G85" s="14">
        <f>F85*E85</f>
        <v>15613.6</v>
      </c>
    </row>
    <row r="86" s="1" customFormat="1" ht="36" spans="1:7">
      <c r="A86" s="10">
        <v>460</v>
      </c>
      <c r="B86" s="10" t="s">
        <v>123</v>
      </c>
      <c r="C86" s="10" t="s">
        <v>125</v>
      </c>
      <c r="D86" s="10" t="s">
        <v>14</v>
      </c>
      <c r="E86" s="16">
        <v>481.02</v>
      </c>
      <c r="F86" s="13">
        <v>80</v>
      </c>
      <c r="G86" s="14">
        <f>F86*E86</f>
        <v>38481.6</v>
      </c>
    </row>
    <row r="87" s="1" customFormat="1" spans="1:7">
      <c r="A87" s="10" t="s">
        <v>21</v>
      </c>
      <c r="B87" s="15" t="s">
        <v>126</v>
      </c>
      <c r="C87" s="10"/>
      <c r="D87" s="10"/>
      <c r="E87" s="10"/>
      <c r="F87" s="13"/>
      <c r="G87" s="14"/>
    </row>
    <row r="88" s="1" customFormat="1" ht="36" spans="1:7">
      <c r="A88" s="10">
        <v>461</v>
      </c>
      <c r="B88" s="10" t="s">
        <v>123</v>
      </c>
      <c r="C88" s="10" t="s">
        <v>125</v>
      </c>
      <c r="D88" s="10" t="s">
        <v>14</v>
      </c>
      <c r="E88" s="16">
        <v>322.7</v>
      </c>
      <c r="F88" s="13">
        <v>80</v>
      </c>
      <c r="G88" s="14">
        <f>F88*E88</f>
        <v>25816</v>
      </c>
    </row>
    <row r="89" s="1" customFormat="1" spans="1:7">
      <c r="A89" s="10" t="s">
        <v>25</v>
      </c>
      <c r="B89" s="15" t="s">
        <v>127</v>
      </c>
      <c r="C89" s="10"/>
      <c r="D89" s="10"/>
      <c r="E89" s="10"/>
      <c r="F89" s="13"/>
      <c r="G89" s="14"/>
    </row>
    <row r="90" s="1" customFormat="1" ht="264" spans="1:7">
      <c r="A90" s="10">
        <v>462</v>
      </c>
      <c r="B90" s="15" t="s">
        <v>128</v>
      </c>
      <c r="C90" s="10" t="s">
        <v>129</v>
      </c>
      <c r="D90" s="10" t="s">
        <v>130</v>
      </c>
      <c r="E90" s="10">
        <v>6</v>
      </c>
      <c r="F90" s="13">
        <v>86000</v>
      </c>
      <c r="G90" s="14">
        <f>F90*E90</f>
        <v>516000</v>
      </c>
    </row>
    <row r="91" s="1" customFormat="1" ht="112.5" spans="1:7">
      <c r="A91" s="10">
        <v>463</v>
      </c>
      <c r="B91" s="10" t="s">
        <v>131</v>
      </c>
      <c r="C91" s="22" t="s">
        <v>132</v>
      </c>
      <c r="D91" s="10" t="s">
        <v>130</v>
      </c>
      <c r="E91" s="16">
        <v>6</v>
      </c>
      <c r="F91" s="13">
        <v>93000</v>
      </c>
      <c r="G91" s="14">
        <f>F91*E91</f>
        <v>558000</v>
      </c>
    </row>
    <row r="92" s="1" customFormat="1" spans="1:7">
      <c r="A92" s="10" t="s">
        <v>133</v>
      </c>
      <c r="B92" s="10"/>
      <c r="C92" s="10"/>
      <c r="D92" s="10"/>
      <c r="E92" s="10"/>
      <c r="F92" s="13"/>
      <c r="G92" s="14"/>
    </row>
    <row r="93" s="1" customFormat="1" spans="1:7">
      <c r="A93" s="10" t="s">
        <v>10</v>
      </c>
      <c r="B93" s="15" t="s">
        <v>134</v>
      </c>
      <c r="C93" s="10"/>
      <c r="D93" s="10"/>
      <c r="E93" s="10"/>
      <c r="F93" s="13"/>
      <c r="G93" s="14"/>
    </row>
    <row r="94" s="1" customFormat="1" ht="36" spans="1:7">
      <c r="A94" s="10">
        <v>464</v>
      </c>
      <c r="B94" s="10" t="s">
        <v>43</v>
      </c>
      <c r="C94" s="10" t="s">
        <v>135</v>
      </c>
      <c r="D94" s="10" t="s">
        <v>20</v>
      </c>
      <c r="E94" s="16">
        <v>2680.93</v>
      </c>
      <c r="F94" s="13">
        <v>18</v>
      </c>
      <c r="G94" s="14">
        <f t="shared" ref="G94:G101" si="3">F94*E94</f>
        <v>48256.74</v>
      </c>
    </row>
    <row r="95" s="1" customFormat="1" spans="1:7">
      <c r="A95" s="10">
        <v>465</v>
      </c>
      <c r="B95" s="10" t="s">
        <v>101</v>
      </c>
      <c r="C95" s="10" t="s">
        <v>136</v>
      </c>
      <c r="D95" s="10" t="s">
        <v>20</v>
      </c>
      <c r="E95" s="16">
        <v>249.88</v>
      </c>
      <c r="F95" s="13">
        <v>40</v>
      </c>
      <c r="G95" s="14">
        <f t="shared" si="3"/>
        <v>9995.2</v>
      </c>
    </row>
    <row r="96" s="1" customFormat="1" ht="24" spans="1:7">
      <c r="A96" s="10">
        <v>466</v>
      </c>
      <c r="B96" s="10" t="s">
        <v>98</v>
      </c>
      <c r="C96" s="10" t="s">
        <v>137</v>
      </c>
      <c r="D96" s="10" t="s">
        <v>20</v>
      </c>
      <c r="E96" s="16">
        <v>1375.55</v>
      </c>
      <c r="F96" s="13">
        <v>18</v>
      </c>
      <c r="G96" s="14">
        <f t="shared" si="3"/>
        <v>24759.9</v>
      </c>
    </row>
    <row r="97" s="1" customFormat="1" ht="24" spans="1:7">
      <c r="A97" s="10">
        <v>467</v>
      </c>
      <c r="B97" s="10" t="s">
        <v>98</v>
      </c>
      <c r="C97" s="10" t="s">
        <v>138</v>
      </c>
      <c r="D97" s="10" t="s">
        <v>20</v>
      </c>
      <c r="E97" s="16">
        <v>676.189</v>
      </c>
      <c r="F97" s="13">
        <v>160</v>
      </c>
      <c r="G97" s="14">
        <f t="shared" si="3"/>
        <v>108190.24</v>
      </c>
    </row>
    <row r="98" s="1" customFormat="1" ht="24" spans="1:7">
      <c r="A98" s="10">
        <v>468</v>
      </c>
      <c r="B98" s="10" t="s">
        <v>83</v>
      </c>
      <c r="C98" s="10" t="s">
        <v>139</v>
      </c>
      <c r="D98" s="10" t="s">
        <v>20</v>
      </c>
      <c r="E98" s="16">
        <v>1633.1</v>
      </c>
      <c r="F98" s="13">
        <v>60</v>
      </c>
      <c r="G98" s="14">
        <f t="shared" si="3"/>
        <v>97986</v>
      </c>
    </row>
    <row r="99" s="1" customFormat="1" ht="24" spans="1:7">
      <c r="A99" s="10">
        <v>469</v>
      </c>
      <c r="B99" s="10" t="s">
        <v>43</v>
      </c>
      <c r="C99" s="10" t="s">
        <v>140</v>
      </c>
      <c r="D99" s="10" t="s">
        <v>20</v>
      </c>
      <c r="E99" s="16">
        <v>757.185</v>
      </c>
      <c r="F99" s="13">
        <f>3.47+2.99</f>
        <v>6.46</v>
      </c>
      <c r="G99" s="14">
        <f t="shared" si="3"/>
        <v>4891.4151</v>
      </c>
    </row>
    <row r="100" s="1" customFormat="1" ht="48" spans="1:7">
      <c r="A100" s="10">
        <v>470</v>
      </c>
      <c r="B100" s="10" t="s">
        <v>98</v>
      </c>
      <c r="C100" s="10" t="s">
        <v>141</v>
      </c>
      <c r="D100" s="10" t="s">
        <v>20</v>
      </c>
      <c r="E100" s="16">
        <v>401.459</v>
      </c>
      <c r="F100" s="13">
        <f>1.82+2.12</f>
        <v>3.94</v>
      </c>
      <c r="G100" s="14">
        <f t="shared" si="3"/>
        <v>1581.74846</v>
      </c>
    </row>
    <row r="101" s="1" customFormat="1" ht="36" spans="1:7">
      <c r="A101" s="10">
        <v>471</v>
      </c>
      <c r="B101" s="10" t="s">
        <v>83</v>
      </c>
      <c r="C101" s="10" t="s">
        <v>142</v>
      </c>
      <c r="D101" s="10" t="s">
        <v>20</v>
      </c>
      <c r="E101" s="16">
        <v>757.185</v>
      </c>
      <c r="F101" s="13">
        <f>24.16+0.53</f>
        <v>24.69</v>
      </c>
      <c r="G101" s="14">
        <f t="shared" si="3"/>
        <v>18694.89765</v>
      </c>
    </row>
    <row r="102" s="1" customFormat="1" spans="1:7">
      <c r="A102" s="10" t="s">
        <v>143</v>
      </c>
      <c r="B102" s="10"/>
      <c r="C102" s="10"/>
      <c r="D102" s="10"/>
      <c r="E102" s="10"/>
      <c r="F102" s="13"/>
      <c r="G102" s="14"/>
    </row>
    <row r="103" s="1" customFormat="1" ht="156" spans="1:7">
      <c r="A103" s="10">
        <v>472</v>
      </c>
      <c r="B103" s="10" t="s">
        <v>144</v>
      </c>
      <c r="C103" s="10" t="s">
        <v>145</v>
      </c>
      <c r="D103" s="10" t="s">
        <v>146</v>
      </c>
      <c r="E103" s="16">
        <v>64</v>
      </c>
      <c r="F103" s="13">
        <v>805.82</v>
      </c>
      <c r="G103" s="14">
        <f t="shared" ref="G103:G109" si="4">F103*E103</f>
        <v>51572.48</v>
      </c>
    </row>
    <row r="104" s="1" customFormat="1" ht="24" spans="1:7">
      <c r="A104" s="10">
        <v>473</v>
      </c>
      <c r="B104" s="10" t="s">
        <v>147</v>
      </c>
      <c r="C104" s="10" t="s">
        <v>148</v>
      </c>
      <c r="D104" s="10" t="s">
        <v>146</v>
      </c>
      <c r="E104" s="16">
        <v>2</v>
      </c>
      <c r="F104" s="13">
        <v>25.48</v>
      </c>
      <c r="G104" s="14">
        <f t="shared" si="4"/>
        <v>50.96</v>
      </c>
    </row>
    <row r="105" s="1" customFormat="1" ht="24" spans="1:7">
      <c r="A105" s="10">
        <v>474</v>
      </c>
      <c r="B105" s="10" t="s">
        <v>147</v>
      </c>
      <c r="C105" s="10" t="s">
        <v>149</v>
      </c>
      <c r="D105" s="10" t="s">
        <v>146</v>
      </c>
      <c r="E105" s="16">
        <v>3</v>
      </c>
      <c r="F105" s="13">
        <v>2548</v>
      </c>
      <c r="G105" s="14">
        <f t="shared" si="4"/>
        <v>7644</v>
      </c>
    </row>
    <row r="106" s="1" customFormat="1" ht="24" spans="1:7">
      <c r="A106" s="10">
        <v>475</v>
      </c>
      <c r="B106" s="10" t="s">
        <v>98</v>
      </c>
      <c r="C106" s="10" t="s">
        <v>137</v>
      </c>
      <c r="D106" s="10" t="s">
        <v>20</v>
      </c>
      <c r="E106" s="16">
        <v>341.572</v>
      </c>
      <c r="F106" s="13">
        <v>18</v>
      </c>
      <c r="G106" s="14">
        <f t="shared" si="4"/>
        <v>6148.296</v>
      </c>
    </row>
    <row r="107" s="1" customFormat="1" ht="24" spans="1:7">
      <c r="A107" s="10">
        <v>476</v>
      </c>
      <c r="B107" s="10" t="s">
        <v>98</v>
      </c>
      <c r="C107" s="10" t="s">
        <v>138</v>
      </c>
      <c r="D107" s="10" t="s">
        <v>20</v>
      </c>
      <c r="E107" s="16">
        <v>361.104</v>
      </c>
      <c r="F107" s="13">
        <v>18</v>
      </c>
      <c r="G107" s="14">
        <f t="shared" si="4"/>
        <v>6499.872</v>
      </c>
    </row>
    <row r="108" s="1" customFormat="1" ht="24" spans="1:7">
      <c r="A108" s="10">
        <v>477</v>
      </c>
      <c r="B108" s="10" t="s">
        <v>83</v>
      </c>
      <c r="C108" s="10" t="s">
        <v>139</v>
      </c>
      <c r="D108" s="10" t="s">
        <v>20</v>
      </c>
      <c r="E108" s="16">
        <v>447.142</v>
      </c>
      <c r="F108" s="13">
        <v>60</v>
      </c>
      <c r="G108" s="14">
        <f t="shared" si="4"/>
        <v>26828.52</v>
      </c>
    </row>
    <row r="109" s="1" customFormat="1" ht="48" spans="1:7">
      <c r="A109" s="10">
        <v>478</v>
      </c>
      <c r="B109" s="10" t="s">
        <v>150</v>
      </c>
      <c r="C109" s="10" t="s">
        <v>151</v>
      </c>
      <c r="D109" s="10" t="s">
        <v>146</v>
      </c>
      <c r="E109" s="16">
        <v>1</v>
      </c>
      <c r="F109" s="13">
        <v>4170</v>
      </c>
      <c r="G109" s="14">
        <f t="shared" si="4"/>
        <v>4170</v>
      </c>
    </row>
    <row r="110" s="1" customFormat="1" spans="1:7">
      <c r="A110" s="10" t="s">
        <v>10</v>
      </c>
      <c r="B110" s="15" t="s">
        <v>152</v>
      </c>
      <c r="C110" s="10"/>
      <c r="D110" s="10"/>
      <c r="E110" s="10"/>
      <c r="F110" s="13"/>
      <c r="G110" s="14"/>
    </row>
    <row r="111" s="1" customFormat="1" ht="156" spans="1:7">
      <c r="A111" s="10">
        <v>479</v>
      </c>
      <c r="B111" s="10" t="s">
        <v>144</v>
      </c>
      <c r="C111" s="10" t="s">
        <v>145</v>
      </c>
      <c r="D111" s="10" t="s">
        <v>146</v>
      </c>
      <c r="E111" s="16">
        <v>5</v>
      </c>
      <c r="F111" s="13">
        <v>825.82</v>
      </c>
      <c r="G111" s="14">
        <f>F111*E111</f>
        <v>4129.1</v>
      </c>
    </row>
    <row r="112" s="1" customFormat="1" spans="1:7">
      <c r="A112" s="10" t="s">
        <v>21</v>
      </c>
      <c r="B112" s="15" t="s">
        <v>153</v>
      </c>
      <c r="C112" s="10"/>
      <c r="D112" s="10"/>
      <c r="E112" s="10"/>
      <c r="F112" s="13"/>
      <c r="G112" s="14"/>
    </row>
    <row r="113" s="1" customFormat="1" ht="24" spans="1:7">
      <c r="A113" s="10">
        <v>480</v>
      </c>
      <c r="B113" s="10" t="s">
        <v>98</v>
      </c>
      <c r="C113" s="10" t="s">
        <v>137</v>
      </c>
      <c r="D113" s="10" t="s">
        <v>20</v>
      </c>
      <c r="E113" s="16">
        <v>246.155</v>
      </c>
      <c r="F113" s="13">
        <v>18</v>
      </c>
      <c r="G113" s="14">
        <f>F113*E113</f>
        <v>4430.79</v>
      </c>
    </row>
    <row r="114" s="1" customFormat="1" ht="24" spans="1:7">
      <c r="A114" s="10">
        <v>481</v>
      </c>
      <c r="B114" s="10" t="s">
        <v>98</v>
      </c>
      <c r="C114" s="10" t="s">
        <v>138</v>
      </c>
      <c r="D114" s="10" t="s">
        <v>20</v>
      </c>
      <c r="E114" s="16">
        <v>65.215</v>
      </c>
      <c r="F114" s="13">
        <v>150</v>
      </c>
      <c r="G114" s="14">
        <f>F114*E114</f>
        <v>9782.25</v>
      </c>
    </row>
    <row r="115" s="1" customFormat="1" ht="24" spans="1:7">
      <c r="A115" s="10">
        <v>482</v>
      </c>
      <c r="B115" s="10" t="s">
        <v>83</v>
      </c>
      <c r="C115" s="10" t="s">
        <v>139</v>
      </c>
      <c r="D115" s="10" t="s">
        <v>20</v>
      </c>
      <c r="E115" s="16">
        <v>140.648</v>
      </c>
      <c r="F115" s="13">
        <v>60</v>
      </c>
      <c r="G115" s="14">
        <f>F115*E115</f>
        <v>8438.88</v>
      </c>
    </row>
    <row r="116" s="1" customFormat="1" spans="1:7">
      <c r="A116" s="10" t="s">
        <v>25</v>
      </c>
      <c r="B116" s="15" t="s">
        <v>154</v>
      </c>
      <c r="C116" s="10"/>
      <c r="D116" s="10"/>
      <c r="E116" s="10"/>
      <c r="F116" s="13"/>
      <c r="G116" s="14"/>
    </row>
    <row r="117" s="1" customFormat="1" ht="180" spans="1:7">
      <c r="A117" s="10">
        <v>483</v>
      </c>
      <c r="B117" s="10" t="s">
        <v>144</v>
      </c>
      <c r="C117" s="10" t="s">
        <v>155</v>
      </c>
      <c r="D117" s="10" t="s">
        <v>146</v>
      </c>
      <c r="E117" s="16">
        <v>10</v>
      </c>
      <c r="F117" s="13">
        <v>488.38</v>
      </c>
      <c r="G117" s="14">
        <f>F117*E117</f>
        <v>4883.8</v>
      </c>
    </row>
    <row r="118" s="1" customFormat="1" ht="48" spans="1:7">
      <c r="A118" s="10">
        <v>484</v>
      </c>
      <c r="B118" s="10" t="s">
        <v>144</v>
      </c>
      <c r="C118" s="10" t="s">
        <v>156</v>
      </c>
      <c r="D118" s="10" t="s">
        <v>146</v>
      </c>
      <c r="E118" s="16">
        <v>2</v>
      </c>
      <c r="F118" s="13">
        <v>434.8</v>
      </c>
      <c r="G118" s="14">
        <f>F118*E118</f>
        <v>869.6</v>
      </c>
    </row>
    <row r="119" s="1" customFormat="1" ht="156" spans="1:7">
      <c r="A119" s="10">
        <v>485</v>
      </c>
      <c r="B119" s="10" t="s">
        <v>144</v>
      </c>
      <c r="C119" s="10" t="s">
        <v>145</v>
      </c>
      <c r="D119" s="10" t="s">
        <v>146</v>
      </c>
      <c r="E119" s="16">
        <v>15</v>
      </c>
      <c r="F119" s="13">
        <v>725.82</v>
      </c>
      <c r="G119" s="14">
        <f>F119*E119</f>
        <v>10887.3</v>
      </c>
    </row>
    <row r="120" s="1" customFormat="1" spans="1:7">
      <c r="A120" s="10" t="s">
        <v>157</v>
      </c>
      <c r="B120" s="10"/>
      <c r="C120" s="10"/>
      <c r="D120" s="10"/>
      <c r="E120" s="10"/>
      <c r="F120" s="13"/>
      <c r="G120" s="14"/>
    </row>
    <row r="121" s="1" customFormat="1" spans="1:7">
      <c r="A121" s="10" t="s">
        <v>158</v>
      </c>
      <c r="B121" s="10"/>
      <c r="C121" s="10"/>
      <c r="D121" s="10"/>
      <c r="E121" s="10"/>
      <c r="F121" s="13"/>
      <c r="G121" s="14"/>
    </row>
    <row r="122" s="1" customFormat="1" spans="1:7">
      <c r="A122" s="10" t="s">
        <v>10</v>
      </c>
      <c r="B122" s="15" t="s">
        <v>159</v>
      </c>
      <c r="C122" s="10"/>
      <c r="D122" s="10"/>
      <c r="E122" s="10"/>
      <c r="F122" s="13"/>
      <c r="G122" s="14"/>
    </row>
    <row r="123" s="1" customFormat="1" ht="48" spans="1:7">
      <c r="A123" s="10">
        <v>486</v>
      </c>
      <c r="B123" s="10" t="s">
        <v>160</v>
      </c>
      <c r="C123" s="10" t="s">
        <v>161</v>
      </c>
      <c r="D123" s="10" t="s">
        <v>17</v>
      </c>
      <c r="E123" s="16">
        <v>2600</v>
      </c>
      <c r="F123" s="13">
        <v>25</v>
      </c>
      <c r="G123" s="14">
        <f t="shared" ref="G123:G134" si="5">F123*E123</f>
        <v>65000</v>
      </c>
    </row>
    <row r="124" s="1" customFormat="1" ht="48" spans="1:7">
      <c r="A124" s="10">
        <v>487</v>
      </c>
      <c r="B124" s="10" t="s">
        <v>162</v>
      </c>
      <c r="C124" s="10" t="s">
        <v>163</v>
      </c>
      <c r="D124" s="10" t="s">
        <v>17</v>
      </c>
      <c r="E124" s="16">
        <v>2600</v>
      </c>
      <c r="F124" s="13">
        <v>38</v>
      </c>
      <c r="G124" s="14">
        <f t="shared" si="5"/>
        <v>98800</v>
      </c>
    </row>
    <row r="125" s="1" customFormat="1" spans="1:7">
      <c r="A125" s="10">
        <v>488</v>
      </c>
      <c r="B125" s="10" t="s">
        <v>13</v>
      </c>
      <c r="C125" s="10" t="s">
        <v>164</v>
      </c>
      <c r="D125" s="10" t="s">
        <v>13</v>
      </c>
      <c r="E125" s="23"/>
      <c r="F125" s="13"/>
      <c r="G125" s="14">
        <f t="shared" si="5"/>
        <v>0</v>
      </c>
    </row>
    <row r="126" s="1" customFormat="1" ht="108" spans="1:7">
      <c r="A126" s="10">
        <v>489</v>
      </c>
      <c r="B126" s="10" t="s">
        <v>51</v>
      </c>
      <c r="C126" s="10" t="s">
        <v>165</v>
      </c>
      <c r="D126" s="10" t="s">
        <v>17</v>
      </c>
      <c r="E126" s="16">
        <v>5250</v>
      </c>
      <c r="F126" s="13">
        <v>45</v>
      </c>
      <c r="G126" s="14">
        <f t="shared" si="5"/>
        <v>236250</v>
      </c>
    </row>
    <row r="127" s="1" customFormat="1" spans="1:7">
      <c r="A127" s="10">
        <v>490</v>
      </c>
      <c r="B127" s="10" t="s">
        <v>166</v>
      </c>
      <c r="C127" s="10" t="s">
        <v>13</v>
      </c>
      <c r="D127" s="10" t="s">
        <v>17</v>
      </c>
      <c r="E127" s="16">
        <v>1530</v>
      </c>
      <c r="F127" s="13">
        <v>30</v>
      </c>
      <c r="G127" s="14">
        <f t="shared" si="5"/>
        <v>45900</v>
      </c>
    </row>
    <row r="128" s="1" customFormat="1" spans="1:7">
      <c r="A128" s="10">
        <v>491</v>
      </c>
      <c r="B128" s="10" t="s">
        <v>83</v>
      </c>
      <c r="C128" s="10" t="s">
        <v>13</v>
      </c>
      <c r="D128" s="10" t="s">
        <v>20</v>
      </c>
      <c r="E128" s="16">
        <v>126.99</v>
      </c>
      <c r="F128" s="13">
        <v>60</v>
      </c>
      <c r="G128" s="14">
        <f t="shared" si="5"/>
        <v>7619.4</v>
      </c>
    </row>
    <row r="129" s="1" customFormat="1" spans="1:7">
      <c r="A129" s="10">
        <v>492</v>
      </c>
      <c r="B129" s="10" t="s">
        <v>167</v>
      </c>
      <c r="C129" s="10" t="s">
        <v>13</v>
      </c>
      <c r="D129" s="10" t="s">
        <v>17</v>
      </c>
      <c r="E129" s="16">
        <v>250</v>
      </c>
      <c r="F129" s="13">
        <v>800</v>
      </c>
      <c r="G129" s="14">
        <f t="shared" si="5"/>
        <v>200000</v>
      </c>
    </row>
    <row r="130" s="1" customFormat="1" ht="120" spans="1:7">
      <c r="A130" s="10">
        <v>493</v>
      </c>
      <c r="B130" s="10" t="s">
        <v>51</v>
      </c>
      <c r="C130" s="10" t="s">
        <v>168</v>
      </c>
      <c r="D130" s="10" t="s">
        <v>17</v>
      </c>
      <c r="E130" s="16">
        <v>420</v>
      </c>
      <c r="F130" s="13">
        <v>45</v>
      </c>
      <c r="G130" s="14">
        <f t="shared" si="5"/>
        <v>18900</v>
      </c>
    </row>
    <row r="131" s="1" customFormat="1" spans="1:7">
      <c r="A131" s="10">
        <v>494</v>
      </c>
      <c r="B131" s="10" t="s">
        <v>166</v>
      </c>
      <c r="C131" s="10" t="s">
        <v>13</v>
      </c>
      <c r="D131" s="10" t="s">
        <v>17</v>
      </c>
      <c r="E131" s="16">
        <v>1000</v>
      </c>
      <c r="F131" s="13">
        <v>30</v>
      </c>
      <c r="G131" s="14">
        <f t="shared" si="5"/>
        <v>30000</v>
      </c>
    </row>
    <row r="132" s="1" customFormat="1" spans="1:7">
      <c r="A132" s="10">
        <v>495</v>
      </c>
      <c r="B132" s="10" t="s">
        <v>83</v>
      </c>
      <c r="C132" s="10" t="s">
        <v>13</v>
      </c>
      <c r="D132" s="10" t="s">
        <v>20</v>
      </c>
      <c r="E132" s="16">
        <v>83</v>
      </c>
      <c r="F132" s="13">
        <v>60</v>
      </c>
      <c r="G132" s="14">
        <f t="shared" si="5"/>
        <v>4980</v>
      </c>
    </row>
    <row r="133" s="1" customFormat="1" ht="84" spans="1:7">
      <c r="A133" s="10">
        <v>496</v>
      </c>
      <c r="B133" s="10" t="s">
        <v>169</v>
      </c>
      <c r="C133" s="10" t="s">
        <v>170</v>
      </c>
      <c r="D133" s="10" t="s">
        <v>20</v>
      </c>
      <c r="E133" s="16">
        <v>144</v>
      </c>
      <c r="F133" s="13">
        <v>300</v>
      </c>
      <c r="G133" s="14">
        <f t="shared" si="5"/>
        <v>43200</v>
      </c>
    </row>
    <row r="134" s="1" customFormat="1" ht="120" spans="1:7">
      <c r="A134" s="10">
        <v>497</v>
      </c>
      <c r="B134" s="10" t="s">
        <v>51</v>
      </c>
      <c r="C134" s="10" t="s">
        <v>171</v>
      </c>
      <c r="D134" s="10" t="s">
        <v>17</v>
      </c>
      <c r="E134" s="16">
        <v>720</v>
      </c>
      <c r="F134" s="13">
        <v>45</v>
      </c>
      <c r="G134" s="14">
        <f t="shared" si="5"/>
        <v>32400</v>
      </c>
    </row>
    <row r="135" s="1" customFormat="1" spans="1:7">
      <c r="A135" s="10" t="s">
        <v>21</v>
      </c>
      <c r="B135" s="15" t="s">
        <v>172</v>
      </c>
      <c r="C135" s="10"/>
      <c r="D135" s="10"/>
      <c r="E135" s="10"/>
      <c r="F135" s="13"/>
      <c r="G135" s="14"/>
    </row>
    <row r="136" s="1" customFormat="1" spans="1:7">
      <c r="A136" s="10">
        <v>498</v>
      </c>
      <c r="B136" s="10" t="s">
        <v>173</v>
      </c>
      <c r="C136" s="10" t="s">
        <v>13</v>
      </c>
      <c r="D136" s="10" t="s">
        <v>17</v>
      </c>
      <c r="E136" s="16">
        <v>870</v>
      </c>
      <c r="F136" s="13">
        <v>3500</v>
      </c>
      <c r="G136" s="14">
        <f>F136*E136</f>
        <v>3045000</v>
      </c>
    </row>
    <row r="137" s="1" customFormat="1" spans="1:7">
      <c r="A137" s="10" t="s">
        <v>174</v>
      </c>
      <c r="B137" s="10"/>
      <c r="C137" s="10"/>
      <c r="D137" s="10"/>
      <c r="E137" s="10"/>
      <c r="F137" s="13"/>
      <c r="G137" s="14"/>
    </row>
    <row r="138" s="1" customFormat="1" spans="1:7">
      <c r="A138" s="10" t="s">
        <v>10</v>
      </c>
      <c r="B138" s="15" t="s">
        <v>60</v>
      </c>
      <c r="C138" s="10"/>
      <c r="D138" s="10"/>
      <c r="E138" s="10"/>
      <c r="F138" s="13"/>
      <c r="G138" s="14"/>
    </row>
    <row r="139" s="1" customFormat="1" ht="144" spans="1:7">
      <c r="A139" s="10">
        <v>499</v>
      </c>
      <c r="B139" s="10" t="s">
        <v>61</v>
      </c>
      <c r="C139" s="10" t="s">
        <v>62</v>
      </c>
      <c r="D139" s="10" t="s">
        <v>17</v>
      </c>
      <c r="E139" s="16">
        <v>5000</v>
      </c>
      <c r="F139" s="13">
        <v>40</v>
      </c>
      <c r="G139" s="14">
        <f>F139*E139</f>
        <v>200000</v>
      </c>
    </row>
    <row r="140" s="1" customFormat="1" ht="72" spans="1:7">
      <c r="A140" s="10">
        <v>500</v>
      </c>
      <c r="B140" s="10" t="s">
        <v>27</v>
      </c>
      <c r="C140" s="10" t="s">
        <v>28</v>
      </c>
      <c r="D140" s="10" t="s">
        <v>17</v>
      </c>
      <c r="E140" s="16">
        <v>6000</v>
      </c>
      <c r="F140" s="13">
        <v>20</v>
      </c>
      <c r="G140" s="14">
        <f>F140*E140</f>
        <v>120000</v>
      </c>
    </row>
    <row r="141" s="1" customFormat="1" spans="1:7">
      <c r="A141" s="10" t="s">
        <v>21</v>
      </c>
      <c r="B141" s="15" t="s">
        <v>175</v>
      </c>
      <c r="C141" s="10"/>
      <c r="D141" s="10"/>
      <c r="E141" s="10"/>
      <c r="F141" s="13"/>
      <c r="G141" s="14"/>
    </row>
    <row r="142" s="1" customFormat="1" ht="60" spans="1:7">
      <c r="A142" s="10">
        <v>501</v>
      </c>
      <c r="B142" s="10" t="s">
        <v>23</v>
      </c>
      <c r="C142" s="10" t="s">
        <v>24</v>
      </c>
      <c r="D142" s="10" t="s">
        <v>17</v>
      </c>
      <c r="E142" s="16">
        <v>1000</v>
      </c>
      <c r="F142" s="13">
        <v>20</v>
      </c>
      <c r="G142" s="14">
        <f>F142*E142</f>
        <v>20000</v>
      </c>
    </row>
    <row r="143" s="1" customFormat="1" spans="1:7">
      <c r="A143" s="10" t="s">
        <v>25</v>
      </c>
      <c r="B143" s="15" t="s">
        <v>176</v>
      </c>
      <c r="C143" s="10" t="s">
        <v>13</v>
      </c>
      <c r="D143" s="10" t="s">
        <v>13</v>
      </c>
      <c r="E143" s="10"/>
      <c r="F143" s="13"/>
      <c r="G143" s="14"/>
    </row>
    <row r="144" s="1" customFormat="1" ht="24" spans="1:7">
      <c r="A144" s="10">
        <v>502</v>
      </c>
      <c r="B144" s="10" t="s">
        <v>72</v>
      </c>
      <c r="C144" s="10" t="s">
        <v>73</v>
      </c>
      <c r="D144" s="10" t="s">
        <v>17</v>
      </c>
      <c r="E144" s="16">
        <v>2000</v>
      </c>
      <c r="F144" s="13">
        <v>35</v>
      </c>
      <c r="G144" s="14">
        <f t="shared" ref="G143:G157" si="6">F144*E144</f>
        <v>70000</v>
      </c>
    </row>
    <row r="145" s="1" customFormat="1" spans="1:7">
      <c r="A145" s="10">
        <v>503</v>
      </c>
      <c r="B145" s="10" t="s">
        <v>74</v>
      </c>
      <c r="C145" s="10" t="s">
        <v>13</v>
      </c>
      <c r="D145" s="10" t="s">
        <v>20</v>
      </c>
      <c r="E145" s="16">
        <v>520</v>
      </c>
      <c r="F145" s="13">
        <v>60</v>
      </c>
      <c r="G145" s="14">
        <f t="shared" si="6"/>
        <v>31200</v>
      </c>
    </row>
    <row r="146" s="1" customFormat="1" spans="1:7">
      <c r="A146" s="10">
        <v>504</v>
      </c>
      <c r="B146" s="10" t="s">
        <v>15</v>
      </c>
      <c r="C146" s="10" t="s">
        <v>16</v>
      </c>
      <c r="D146" s="10" t="s">
        <v>17</v>
      </c>
      <c r="E146" s="16">
        <v>49049.7</v>
      </c>
      <c r="F146" s="13">
        <v>10</v>
      </c>
      <c r="G146" s="14">
        <f t="shared" si="6"/>
        <v>490497</v>
      </c>
    </row>
    <row r="147" s="1" customFormat="1" spans="1:7">
      <c r="A147" s="10" t="s">
        <v>29</v>
      </c>
      <c r="B147" s="15" t="s">
        <v>94</v>
      </c>
      <c r="C147" s="10"/>
      <c r="D147" s="10"/>
      <c r="E147" s="10"/>
      <c r="F147" s="13"/>
      <c r="G147" s="14">
        <f t="shared" si="6"/>
        <v>0</v>
      </c>
    </row>
    <row r="148" s="1" customFormat="1" spans="1:7">
      <c r="A148" s="10">
        <v>505</v>
      </c>
      <c r="B148" s="10" t="s">
        <v>94</v>
      </c>
      <c r="C148" s="10" t="s">
        <v>13</v>
      </c>
      <c r="D148" s="10" t="s">
        <v>32</v>
      </c>
      <c r="E148" s="16">
        <v>1</v>
      </c>
      <c r="F148" s="13">
        <v>500000</v>
      </c>
      <c r="G148" s="14">
        <f t="shared" si="6"/>
        <v>500000</v>
      </c>
    </row>
    <row r="149" s="1" customFormat="1" spans="1:7">
      <c r="A149" s="10" t="s">
        <v>177</v>
      </c>
      <c r="B149" s="10"/>
      <c r="C149" s="10"/>
      <c r="D149" s="10"/>
      <c r="E149" s="10"/>
      <c r="F149" s="13"/>
      <c r="G149" s="14">
        <f t="shared" si="6"/>
        <v>0</v>
      </c>
    </row>
    <row r="150" s="1" customFormat="1" spans="1:7">
      <c r="A150" s="10" t="s">
        <v>10</v>
      </c>
      <c r="B150" s="15" t="s">
        <v>96</v>
      </c>
      <c r="C150" s="10"/>
      <c r="D150" s="10"/>
      <c r="E150" s="10"/>
      <c r="F150" s="13"/>
      <c r="G150" s="14">
        <f t="shared" si="6"/>
        <v>0</v>
      </c>
    </row>
    <row r="151" s="1" customFormat="1" spans="1:7">
      <c r="A151" s="10">
        <v>506</v>
      </c>
      <c r="B151" s="10" t="s">
        <v>112</v>
      </c>
      <c r="C151" s="10" t="s">
        <v>13</v>
      </c>
      <c r="D151" s="10" t="s">
        <v>17</v>
      </c>
      <c r="E151" s="16">
        <v>450</v>
      </c>
      <c r="F151" s="13">
        <v>80</v>
      </c>
      <c r="G151" s="14">
        <f t="shared" si="6"/>
        <v>36000</v>
      </c>
    </row>
    <row r="152" s="1" customFormat="1" ht="24" spans="1:7">
      <c r="A152" s="10">
        <v>507</v>
      </c>
      <c r="B152" s="10" t="s">
        <v>113</v>
      </c>
      <c r="C152" s="10" t="s">
        <v>114</v>
      </c>
      <c r="D152" s="10" t="s">
        <v>20</v>
      </c>
      <c r="E152" s="16">
        <v>177.811</v>
      </c>
      <c r="F152" s="13">
        <v>280</v>
      </c>
      <c r="G152" s="14">
        <f t="shared" si="6"/>
        <v>49787.08</v>
      </c>
    </row>
    <row r="153" s="1" customFormat="1" spans="1:7">
      <c r="A153" s="10">
        <v>508</v>
      </c>
      <c r="B153" s="10" t="s">
        <v>115</v>
      </c>
      <c r="C153" s="10" t="s">
        <v>116</v>
      </c>
      <c r="D153" s="10" t="s">
        <v>20</v>
      </c>
      <c r="E153" s="16">
        <v>75.57</v>
      </c>
      <c r="F153" s="13">
        <v>80</v>
      </c>
      <c r="G153" s="14">
        <f t="shared" si="6"/>
        <v>6045.6</v>
      </c>
    </row>
    <row r="154" s="1" customFormat="1" spans="1:7">
      <c r="A154" s="10">
        <v>509</v>
      </c>
      <c r="B154" s="10" t="s">
        <v>117</v>
      </c>
      <c r="C154" s="10" t="s">
        <v>118</v>
      </c>
      <c r="D154" s="10" t="s">
        <v>17</v>
      </c>
      <c r="E154" s="16">
        <v>111.132</v>
      </c>
      <c r="F154" s="13">
        <v>10</v>
      </c>
      <c r="G154" s="14">
        <f t="shared" si="6"/>
        <v>1111.32</v>
      </c>
    </row>
    <row r="155" s="1" customFormat="1" spans="1:7">
      <c r="A155" s="10">
        <v>510</v>
      </c>
      <c r="B155" s="10" t="s">
        <v>83</v>
      </c>
      <c r="C155" s="10" t="s">
        <v>119</v>
      </c>
      <c r="D155" s="10" t="s">
        <v>20</v>
      </c>
      <c r="E155" s="16">
        <v>266.717</v>
      </c>
      <c r="F155" s="13">
        <v>60</v>
      </c>
      <c r="G155" s="14">
        <f t="shared" si="6"/>
        <v>16003.02</v>
      </c>
    </row>
    <row r="156" s="1" customFormat="1" spans="1:7">
      <c r="A156" s="15" t="s">
        <v>178</v>
      </c>
      <c r="B156" s="15"/>
      <c r="C156" s="15"/>
      <c r="D156" s="15"/>
      <c r="E156" s="15"/>
      <c r="F156" s="13"/>
      <c r="G156" s="14"/>
    </row>
    <row r="157" s="1" customFormat="1" spans="1:7">
      <c r="A157" s="15" t="s">
        <v>143</v>
      </c>
      <c r="B157" s="15"/>
      <c r="C157" s="15"/>
      <c r="D157" s="15"/>
      <c r="E157" s="15"/>
      <c r="F157" s="13"/>
      <c r="G157" s="14"/>
    </row>
    <row r="158" s="1" customFormat="1" spans="1:7">
      <c r="A158" s="10" t="s">
        <v>10</v>
      </c>
      <c r="B158" s="15" t="s">
        <v>179</v>
      </c>
      <c r="C158" s="10"/>
      <c r="D158" s="10"/>
      <c r="E158" s="10"/>
      <c r="F158" s="13"/>
      <c r="G158" s="14"/>
    </row>
    <row r="159" s="1" customFormat="1" ht="36" spans="1:7">
      <c r="A159" s="10">
        <v>511</v>
      </c>
      <c r="B159" s="10" t="s">
        <v>43</v>
      </c>
      <c r="C159" s="10" t="s">
        <v>135</v>
      </c>
      <c r="D159" s="10" t="s">
        <v>20</v>
      </c>
      <c r="E159" s="16">
        <v>1681.479</v>
      </c>
      <c r="F159" s="13">
        <v>18</v>
      </c>
      <c r="G159" s="14">
        <f>F159*E159</f>
        <v>30266.622</v>
      </c>
    </row>
    <row r="160" s="1" customFormat="1" spans="1:7">
      <c r="A160" s="10">
        <v>512</v>
      </c>
      <c r="B160" s="10" t="s">
        <v>101</v>
      </c>
      <c r="C160" s="10" t="s">
        <v>136</v>
      </c>
      <c r="D160" s="10" t="s">
        <v>20</v>
      </c>
      <c r="E160" s="16">
        <v>156.725</v>
      </c>
      <c r="F160" s="13">
        <v>240</v>
      </c>
      <c r="G160" s="14">
        <f>F160*E160</f>
        <v>37614</v>
      </c>
    </row>
    <row r="161" s="1" customFormat="1" ht="24" spans="1:7">
      <c r="A161" s="10">
        <v>513</v>
      </c>
      <c r="B161" s="10" t="s">
        <v>98</v>
      </c>
      <c r="C161" s="10" t="s">
        <v>137</v>
      </c>
      <c r="D161" s="10" t="s">
        <v>20</v>
      </c>
      <c r="E161" s="16">
        <v>862.745</v>
      </c>
      <c r="F161" s="13">
        <v>18</v>
      </c>
      <c r="G161" s="14">
        <f>F161*E161</f>
        <v>15529.41</v>
      </c>
    </row>
    <row r="162" s="1" customFormat="1" ht="24" spans="1:7">
      <c r="A162" s="10">
        <v>514</v>
      </c>
      <c r="B162" s="10" t="s">
        <v>98</v>
      </c>
      <c r="C162" s="10" t="s">
        <v>138</v>
      </c>
      <c r="D162" s="10" t="s">
        <v>20</v>
      </c>
      <c r="E162" s="16">
        <v>424.106</v>
      </c>
      <c r="F162" s="13">
        <v>240</v>
      </c>
      <c r="G162" s="14">
        <f>F162*E162</f>
        <v>101785.44</v>
      </c>
    </row>
    <row r="163" s="1" customFormat="1" ht="24" spans="1:7">
      <c r="A163" s="10">
        <v>515</v>
      </c>
      <c r="B163" s="10" t="s">
        <v>83</v>
      </c>
      <c r="C163" s="10" t="s">
        <v>139</v>
      </c>
      <c r="D163" s="10" t="s">
        <v>20</v>
      </c>
      <c r="E163" s="16">
        <v>1024.28</v>
      </c>
      <c r="F163" s="13">
        <v>60</v>
      </c>
      <c r="G163" s="14">
        <f>F163*E163</f>
        <v>61456.8</v>
      </c>
    </row>
    <row r="164" s="1" customFormat="1" spans="1:7">
      <c r="A164" s="10" t="s">
        <v>21</v>
      </c>
      <c r="B164" s="15" t="s">
        <v>153</v>
      </c>
      <c r="C164" s="10"/>
      <c r="D164" s="10"/>
      <c r="E164" s="10"/>
      <c r="F164" s="13"/>
      <c r="G164" s="14"/>
    </row>
    <row r="165" s="1" customFormat="1" ht="36" spans="1:7">
      <c r="A165" s="10">
        <v>516</v>
      </c>
      <c r="B165" s="10" t="s">
        <v>43</v>
      </c>
      <c r="C165" s="10" t="s">
        <v>135</v>
      </c>
      <c r="D165" s="10" t="s">
        <v>20</v>
      </c>
      <c r="E165" s="16">
        <v>1026.898</v>
      </c>
      <c r="F165" s="13">
        <v>18</v>
      </c>
      <c r="G165" s="14">
        <f>F165*E165</f>
        <v>18484.164</v>
      </c>
    </row>
    <row r="166" s="1" customFormat="1" ht="24" spans="1:7">
      <c r="A166" s="10">
        <v>517</v>
      </c>
      <c r="B166" s="10" t="s">
        <v>98</v>
      </c>
      <c r="C166" s="10" t="s">
        <v>137</v>
      </c>
      <c r="D166" s="10" t="s">
        <v>20</v>
      </c>
      <c r="E166" s="16">
        <v>417.694</v>
      </c>
      <c r="F166" s="13">
        <v>18</v>
      </c>
      <c r="G166" s="14">
        <f>F166*E166</f>
        <v>7518.492</v>
      </c>
    </row>
    <row r="167" s="1" customFormat="1" ht="24" spans="1:7">
      <c r="A167" s="10">
        <v>518</v>
      </c>
      <c r="B167" s="10" t="s">
        <v>98</v>
      </c>
      <c r="C167" s="10" t="s">
        <v>138</v>
      </c>
      <c r="D167" s="10" t="s">
        <v>20</v>
      </c>
      <c r="E167" s="16">
        <v>441.579</v>
      </c>
      <c r="F167" s="13">
        <v>240</v>
      </c>
      <c r="G167" s="14">
        <f>F167*E167</f>
        <v>105978.96</v>
      </c>
    </row>
    <row r="168" s="1" customFormat="1" ht="24" spans="1:7">
      <c r="A168" s="10">
        <v>519</v>
      </c>
      <c r="B168" s="10" t="s">
        <v>83</v>
      </c>
      <c r="C168" s="10" t="s">
        <v>139</v>
      </c>
      <c r="D168" s="10" t="s">
        <v>20</v>
      </c>
      <c r="E168" s="16">
        <v>546.79</v>
      </c>
      <c r="F168" s="13">
        <v>60</v>
      </c>
      <c r="G168" s="14">
        <f>F168*E168</f>
        <v>32807.4</v>
      </c>
    </row>
    <row r="169" s="1" customFormat="1" spans="1:7">
      <c r="A169" s="15" t="s">
        <v>180</v>
      </c>
      <c r="B169" s="15"/>
      <c r="C169" s="15"/>
      <c r="D169" s="15"/>
      <c r="E169" s="15"/>
      <c r="F169" s="13"/>
      <c r="G169" s="14"/>
    </row>
    <row r="170" s="1" customFormat="1" spans="1:7">
      <c r="A170" s="10" t="s">
        <v>10</v>
      </c>
      <c r="B170" s="15" t="s">
        <v>181</v>
      </c>
      <c r="C170" s="10"/>
      <c r="D170" s="10"/>
      <c r="E170" s="10"/>
      <c r="F170" s="13"/>
      <c r="G170" s="14"/>
    </row>
    <row r="171" s="1" customFormat="1" spans="1:7">
      <c r="A171" s="10">
        <v>520</v>
      </c>
      <c r="B171" s="15" t="s">
        <v>182</v>
      </c>
      <c r="C171" s="10"/>
      <c r="D171" s="10" t="s">
        <v>32</v>
      </c>
      <c r="E171" s="16">
        <v>1</v>
      </c>
      <c r="F171" s="13">
        <v>4000000</v>
      </c>
      <c r="G171" s="14">
        <f>F171*E171</f>
        <v>4000000</v>
      </c>
    </row>
    <row r="172" s="1" customFormat="1" spans="1:7">
      <c r="A172" s="10">
        <v>521</v>
      </c>
      <c r="B172" s="15" t="s">
        <v>183</v>
      </c>
      <c r="C172" s="10"/>
      <c r="D172" s="10" t="s">
        <v>32</v>
      </c>
      <c r="E172" s="16">
        <v>1</v>
      </c>
      <c r="F172" s="13">
        <v>250000</v>
      </c>
      <c r="G172" s="14">
        <f>F172*E172</f>
        <v>250000</v>
      </c>
    </row>
    <row r="173" s="1" customFormat="1" spans="1:7">
      <c r="A173" s="10">
        <v>522</v>
      </c>
      <c r="B173" s="15" t="s">
        <v>184</v>
      </c>
      <c r="C173" s="10"/>
      <c r="D173" s="10" t="s">
        <v>32</v>
      </c>
      <c r="E173" s="16">
        <v>1</v>
      </c>
      <c r="F173" s="13">
        <v>500000</v>
      </c>
      <c r="G173" s="14">
        <f>F173*E173</f>
        <v>500000</v>
      </c>
    </row>
    <row r="174" s="1" customFormat="1" spans="1:7">
      <c r="A174" s="13"/>
      <c r="B174" s="11" t="s">
        <v>185</v>
      </c>
      <c r="C174" s="13"/>
      <c r="D174" s="13"/>
      <c r="E174" s="13"/>
      <c r="F174" s="13"/>
      <c r="G174" s="24">
        <f>SUM(G4:G173)</f>
        <v>31096148.61721</v>
      </c>
    </row>
    <row r="175" s="1" customFormat="1" spans="1:7">
      <c r="A175" s="3"/>
      <c r="B175" s="3"/>
      <c r="C175" s="3"/>
      <c r="D175" s="3"/>
      <c r="E175" s="3"/>
      <c r="F175" s="4"/>
      <c r="G175" s="5"/>
    </row>
    <row r="176" s="1" customFormat="1" spans="1:7">
      <c r="A176" s="3"/>
      <c r="B176" s="3"/>
      <c r="C176" s="3"/>
      <c r="D176" s="3"/>
      <c r="E176" s="3"/>
      <c r="F176" s="4"/>
      <c r="G176" s="5"/>
    </row>
    <row r="177" s="1" customFormat="1" spans="1:7">
      <c r="A177" s="3"/>
      <c r="B177" s="25"/>
      <c r="C177" s="25"/>
      <c r="D177" s="25"/>
      <c r="E177" s="26"/>
      <c r="F177" s="4"/>
      <c r="G177" s="5"/>
    </row>
    <row r="178" s="1" customFormat="1" spans="1:7">
      <c r="A178" s="3"/>
      <c r="B178" s="25"/>
      <c r="C178" s="25"/>
      <c r="D178" s="26"/>
      <c r="E178" s="26"/>
      <c r="F178" s="4"/>
      <c r="G178" s="5"/>
    </row>
    <row r="179" s="1" customFormat="1" spans="1:7">
      <c r="A179" s="3"/>
      <c r="B179" s="25"/>
      <c r="C179" s="25"/>
      <c r="D179" s="26"/>
      <c r="E179" s="26"/>
      <c r="F179" s="4"/>
      <c r="G179" s="5"/>
    </row>
    <row r="180" s="1" customFormat="1" spans="1:7">
      <c r="A180" s="3"/>
      <c r="B180" s="25"/>
      <c r="C180" s="25"/>
      <c r="D180" s="26"/>
      <c r="E180" s="26"/>
      <c r="F180" s="4"/>
      <c r="G180" s="5"/>
    </row>
    <row r="181" s="1" customFormat="1" spans="1:7">
      <c r="A181" s="3"/>
      <c r="B181" s="25"/>
      <c r="C181" s="25"/>
      <c r="D181" s="26"/>
      <c r="E181" s="26"/>
      <c r="F181" s="4"/>
      <c r="G181" s="5"/>
    </row>
    <row r="182" s="1" customFormat="1" spans="1:7">
      <c r="A182" s="3"/>
      <c r="B182" s="25"/>
      <c r="C182" s="25"/>
      <c r="D182" s="26"/>
      <c r="E182" s="26"/>
      <c r="F182" s="4"/>
      <c r="G182" s="5"/>
    </row>
    <row r="183" s="1" customFormat="1" spans="1:7">
      <c r="A183" s="3"/>
      <c r="B183" s="25"/>
      <c r="C183" s="25"/>
      <c r="D183" s="26"/>
      <c r="E183" s="26"/>
      <c r="F183" s="4"/>
      <c r="G183" s="5"/>
    </row>
    <row r="184" s="1" customFormat="1" spans="1:7">
      <c r="A184" s="3"/>
      <c r="B184" s="25"/>
      <c r="C184" s="25"/>
      <c r="D184" s="26"/>
      <c r="E184" s="26"/>
      <c r="F184" s="4"/>
      <c r="G184" s="5"/>
    </row>
    <row r="185" s="1" customFormat="1" spans="1:7">
      <c r="A185" s="3"/>
      <c r="B185" s="25"/>
      <c r="C185" s="26"/>
      <c r="D185" s="26"/>
      <c r="E185" s="26"/>
      <c r="F185" s="4"/>
      <c r="G185" s="5"/>
    </row>
  </sheetData>
  <mergeCells count="34">
    <mergeCell ref="A1:G1"/>
    <mergeCell ref="A2:G2"/>
    <mergeCell ref="A4:E4"/>
    <mergeCell ref="A75:E75"/>
    <mergeCell ref="A82:E82"/>
    <mergeCell ref="A83:E83"/>
    <mergeCell ref="A92:E92"/>
    <mergeCell ref="A102:E102"/>
    <mergeCell ref="A120:E120"/>
    <mergeCell ref="A121:E121"/>
    <mergeCell ref="A137:E137"/>
    <mergeCell ref="A149:E149"/>
    <mergeCell ref="A156:E156"/>
    <mergeCell ref="A157:E157"/>
    <mergeCell ref="A169:E169"/>
    <mergeCell ref="A176:E176"/>
    <mergeCell ref="D177:E177"/>
    <mergeCell ref="D178:E178"/>
    <mergeCell ref="D179:E179"/>
    <mergeCell ref="D180:E180"/>
    <mergeCell ref="D181:E181"/>
    <mergeCell ref="D182:E182"/>
    <mergeCell ref="D183:E183"/>
    <mergeCell ref="D184:E184"/>
    <mergeCell ref="B185:E185"/>
    <mergeCell ref="A189:E189"/>
    <mergeCell ref="A207:E207"/>
    <mergeCell ref="A220:E220"/>
    <mergeCell ref="A248:E248"/>
    <mergeCell ref="A268:E268"/>
    <mergeCell ref="A281:E281"/>
    <mergeCell ref="A298:E298"/>
    <mergeCell ref="A313:E313"/>
    <mergeCell ref="A353:E35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2022-10-07T16:23:00Z</dcterms:created>
  <dcterms:modified xsi:type="dcterms:W3CDTF">2022-12-22T06:34:31Z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C351D15231184954B4709390EFB04FF4</vt:lpwstr>
  </property>
  <property fmtid="{D5CDD505-2E9C-101B-9397-08002B2CF9AE}" pid="3" name="KSOProductBuildVer">
    <vt:lpwstr>2052-11.8.2.8808</vt:lpwstr>
  </property>
</Properties>
</file>